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ana 1" sheetId="1" r:id="rId4"/>
    <sheet state="visible" name="Strana 2" sheetId="2" r:id="rId5"/>
    <sheet state="visible" name="Zoznamy" sheetId="3" r:id="rId6"/>
  </sheets>
  <definedNames/>
  <calcPr/>
  <extLst>
    <ext uri="GoogleSheetsCustomDataVersion1">
      <go:sheetsCustomData xmlns:go="http://customooxmlschemas.google.com/" r:id="rId7" roundtripDataSignature="AMtx7mh7QMoI+rifsH9ExRmlnS0nhVVXAw=="/>
    </ext>
  </extLst>
</workbook>
</file>

<file path=xl/sharedStrings.xml><?xml version="1.0" encoding="utf-8"?>
<sst xmlns="http://schemas.openxmlformats.org/spreadsheetml/2006/main" count="184" uniqueCount="149">
  <si>
    <t>Slovenská basketbalová asociácia</t>
  </si>
  <si>
    <t>VYÚČTOVANIE CESTOVNÝCH VÝDAVKOV</t>
  </si>
  <si>
    <t>Trnavská ceta 37, 831 04 Bratislava</t>
  </si>
  <si>
    <t xml:space="preserve">Meno: </t>
  </si>
  <si>
    <t>IČO: 17315166, DIČ: 2020887836</t>
  </si>
  <si>
    <t>Adresa:</t>
  </si>
  <si>
    <t xml:space="preserve">Účel pracovnej cesty: </t>
  </si>
  <si>
    <t>Miesto výkonu práce:</t>
  </si>
  <si>
    <t>Použitý dopravný prostriedok:</t>
  </si>
  <si>
    <t>AUV Type</t>
  </si>
  <si>
    <t>Sadzba km:</t>
  </si>
  <si>
    <t>Priemerná spotreba podľa TP:</t>
  </si>
  <si>
    <t>Cena pohonných látok:</t>
  </si>
  <si>
    <t>Vlastné vozidlo</t>
  </si>
  <si>
    <t>EUR/km</t>
  </si>
  <si>
    <t>lit./100 km</t>
  </si>
  <si>
    <t>EUR/lit</t>
  </si>
  <si>
    <t>Deň nástupu na pracovnú cestu:</t>
  </si>
  <si>
    <t>Dĺžka prac.cesty (dni):</t>
  </si>
  <si>
    <t>Návrat z pracovnej cesty:</t>
  </si>
  <si>
    <t>Dátum</t>
  </si>
  <si>
    <t>Trasa (z - do)</t>
  </si>
  <si>
    <t>Vzdia-lenosť [km]</t>
  </si>
  <si>
    <t>Sadzba 1 km [EUR]</t>
  </si>
  <si>
    <t>Cestovné [EUR]</t>
  </si>
  <si>
    <t>Diéty a vreckové [EUR]</t>
  </si>
  <si>
    <t>Ubytovanie [EUR]</t>
  </si>
  <si>
    <t>Vedľajšie výdavky [EUR]</t>
  </si>
  <si>
    <t>Poznámka</t>
  </si>
  <si>
    <t>Spolu EUR</t>
  </si>
  <si>
    <t>Čas</t>
  </si>
  <si>
    <t>hod</t>
  </si>
  <si>
    <t>SPOLU</t>
  </si>
  <si>
    <t>Cestu nariadil</t>
  </si>
  <si>
    <t>Vyúčtovanie predkladá</t>
  </si>
  <si>
    <t>Výsledky cesty schválil</t>
  </si>
  <si>
    <t>Zaúčtoval</t>
  </si>
  <si>
    <t>Správa z pracovnej cesty:</t>
  </si>
  <si>
    <t>Poznámky</t>
  </si>
  <si>
    <t xml:space="preserve">Výučtovanie-celkovú sumu priznaných náhrad žiadam uhradiť na bankový účet číslo, vedený v: </t>
  </si>
  <si>
    <t>VYÚČTOVANIE ZAHRANIČNEJ PRACOVNEJ CESTY</t>
  </si>
  <si>
    <t>VÝDAVKY</t>
  </si>
  <si>
    <t>TAB.1.</t>
  </si>
  <si>
    <t>Cestovné</t>
  </si>
  <si>
    <t>Ubytovanie</t>
  </si>
  <si>
    <t>Iné výdavky</t>
  </si>
  <si>
    <t>Spolu</t>
  </si>
  <si>
    <t>j</t>
  </si>
  <si>
    <t>k</t>
  </si>
  <si>
    <t>l</t>
  </si>
  <si>
    <t>m</t>
  </si>
  <si>
    <t>EUR</t>
  </si>
  <si>
    <t>cudzia mena:</t>
  </si>
  <si>
    <t>VYÚČTOVANIE NÁHRAD ZA POUŽITIE CESTOVNÉHO MOTOROVÉHO VOZIDLA</t>
  </si>
  <si>
    <t>TAB. 2.</t>
  </si>
  <si>
    <t>Vzdialenosť (km)</t>
  </si>
  <si>
    <t>Základná náhrada (EUR)</t>
  </si>
  <si>
    <t>Náhrada za pohonné látky</t>
  </si>
  <si>
    <t xml:space="preserve">mena: </t>
  </si>
  <si>
    <t>mena:</t>
  </si>
  <si>
    <t>n</t>
  </si>
  <si>
    <t>o</t>
  </si>
  <si>
    <t>p</t>
  </si>
  <si>
    <t>q</t>
  </si>
  <si>
    <t>r</t>
  </si>
  <si>
    <t xml:space="preserve"> </t>
  </si>
  <si>
    <t>Územie SR</t>
  </si>
  <si>
    <t>Zahraničie</t>
  </si>
  <si>
    <r>
      <rPr>
        <rFont val="Noto Sans Symbols"/>
        <color theme="1"/>
        <sz val="12.0"/>
      </rPr>
      <t>o</t>
    </r>
    <r>
      <rPr>
        <rFont val="Arial ce"/>
        <color theme="1"/>
        <sz val="10.0"/>
      </rPr>
      <t xml:space="preserve"> </t>
    </r>
    <r>
      <rPr>
        <rFont val="Arial ce"/>
        <b/>
        <color theme="1"/>
        <sz val="10.0"/>
      </rPr>
      <t>Základná náhrada (EUR)</t>
    </r>
    <r>
      <rPr>
        <rFont val="Arial ce"/>
        <color theme="1"/>
        <sz val="10.0"/>
      </rPr>
      <t xml:space="preserve"> = </t>
    </r>
    <r>
      <rPr>
        <rFont val="Wingdings 2"/>
        <color theme="1"/>
        <sz val="12.0"/>
      </rPr>
      <t>n</t>
    </r>
    <r>
      <rPr>
        <rFont val="Arial ce"/>
        <color theme="1"/>
        <sz val="10.0"/>
      </rPr>
      <t xml:space="preserve"> </t>
    </r>
    <r>
      <rPr>
        <rFont val="Arial ce"/>
        <b/>
        <color theme="1"/>
        <sz val="10.0"/>
      </rPr>
      <t>vzdialenosť (km) x</t>
    </r>
    <r>
      <rPr>
        <rFont val="Arial ce"/>
        <color theme="1"/>
        <sz val="10.0"/>
      </rPr>
      <t>náhrada za použitie vozidla 1 km (EUR/km)</t>
    </r>
  </si>
  <si>
    <t>Náhrada za použitie vozidla na 1 km (podľa §7 odst. 2 zákona č.119/1992 Zb. v platnom znení) :</t>
  </si>
  <si>
    <t>Priemerná spotreba PHM podľa technického preukazu auta (priemer spotreby v meste a mimo mesta)</t>
  </si>
  <si>
    <t>Náhrada spotreby PHM na 1 km</t>
  </si>
  <si>
    <t>Krajina</t>
  </si>
  <si>
    <t>priemerná spotreba PHM</t>
  </si>
  <si>
    <t>cena PHM</t>
  </si>
  <si>
    <t>koeficient</t>
  </si>
  <si>
    <t>náhrada za PHM / 1 km</t>
  </si>
  <si>
    <t>mena</t>
  </si>
  <si>
    <t xml:space="preserve"> (l/km)</t>
  </si>
  <si>
    <t xml:space="preserve"> (mena/l)</t>
  </si>
  <si>
    <t xml:space="preserve"> (mena/km)</t>
  </si>
  <si>
    <t>SR</t>
  </si>
  <si>
    <t>km</t>
  </si>
  <si>
    <t>x</t>
  </si>
  <si>
    <t>=</t>
  </si>
  <si>
    <r>
      <rPr>
        <rFont val="Noto Sans Symbols"/>
        <color theme="1"/>
        <sz val="12.0"/>
      </rPr>
      <t>pqr</t>
    </r>
    <r>
      <rPr>
        <rFont val="Arial ce"/>
        <color theme="1"/>
        <sz val="10.0"/>
      </rPr>
      <t xml:space="preserve"> </t>
    </r>
    <r>
      <rPr>
        <rFont val="Arial ce"/>
        <b/>
        <color theme="1"/>
        <sz val="10.0"/>
      </rPr>
      <t>Náhrada za PHM = náhrada za pohonné látky na 1 km x</t>
    </r>
    <r>
      <rPr>
        <rFont val="Arial ce"/>
        <color theme="1"/>
        <sz val="10.0"/>
      </rPr>
      <t xml:space="preserve"> </t>
    </r>
    <r>
      <rPr>
        <rFont val="Arial ce"/>
        <color theme="1"/>
        <sz val="10.0"/>
      </rPr>
      <t>n</t>
    </r>
    <r>
      <rPr>
        <rFont val="Arial ce"/>
        <b/>
        <color theme="1"/>
        <sz val="10.0"/>
      </rPr>
      <t xml:space="preserve"> vzdialenosť v km</t>
    </r>
  </si>
  <si>
    <t>STRAVNÉ A DIÉTY</t>
  </si>
  <si>
    <t>TAB. 3.</t>
  </si>
  <si>
    <t>Sadzba</t>
  </si>
  <si>
    <t>Dni</t>
  </si>
  <si>
    <t>Diéty (5%-40%)</t>
  </si>
  <si>
    <t>Mena</t>
  </si>
  <si>
    <t>Na území SR</t>
  </si>
  <si>
    <t>5 - 12 hod</t>
  </si>
  <si>
    <t>12 - 18 hod</t>
  </si>
  <si>
    <t>viac ako 18 hod</t>
  </si>
  <si>
    <t>do 6 hod (vrátane)</t>
  </si>
  <si>
    <t xml:space="preserve"> 6 - 12 hod (vrátane)</t>
  </si>
  <si>
    <t>viac ako 12 hod</t>
  </si>
  <si>
    <t>VYÚČTOVANIE PRACOVNEJ CESTY</t>
  </si>
  <si>
    <t>Cudzia mena</t>
  </si>
  <si>
    <t>Záloha</t>
  </si>
  <si>
    <t>Výdavky podľa</t>
  </si>
  <si>
    <t>TAB .1.</t>
  </si>
  <si>
    <t>Rozdiel (+)/(-)</t>
  </si>
  <si>
    <t>Used mean of transport</t>
  </si>
  <si>
    <t>Foreign currencies</t>
  </si>
  <si>
    <t>Train (V)</t>
  </si>
  <si>
    <t>Australia</t>
  </si>
  <si>
    <t>AUD</t>
  </si>
  <si>
    <t>Bus (A)</t>
  </si>
  <si>
    <t>Canada</t>
  </si>
  <si>
    <t>CAD</t>
  </si>
  <si>
    <t>Aircraft (L)</t>
  </si>
  <si>
    <t>Czech republic</t>
  </si>
  <si>
    <t>CZK</t>
  </si>
  <si>
    <t>Ship (Lo)</t>
  </si>
  <si>
    <t>Denmark</t>
  </si>
  <si>
    <t>DKK</t>
  </si>
  <si>
    <t>Company car (AUF)</t>
  </si>
  <si>
    <t>EU</t>
  </si>
  <si>
    <t>Private car (AUV)</t>
  </si>
  <si>
    <t>Great Britain</t>
  </si>
  <si>
    <t>GBP</t>
  </si>
  <si>
    <t>Rented car (AUP)</t>
  </si>
  <si>
    <t>Greece</t>
  </si>
  <si>
    <t>Hungary</t>
  </si>
  <si>
    <t>HUF</t>
  </si>
  <si>
    <t>Swiss</t>
  </si>
  <si>
    <t>CHF</t>
  </si>
  <si>
    <t>Japan</t>
  </si>
  <si>
    <t>JPY</t>
  </si>
  <si>
    <t>Koniec zoznamu</t>
  </si>
  <si>
    <t>Nortland</t>
  </si>
  <si>
    <t>NOK</t>
  </si>
  <si>
    <t>Poland</t>
  </si>
  <si>
    <t>PLN</t>
  </si>
  <si>
    <t>Business trip reason</t>
  </si>
  <si>
    <t>Sweden</t>
  </si>
  <si>
    <t>SEK</t>
  </si>
  <si>
    <t>Business meeting</t>
  </si>
  <si>
    <t>Slovenia</t>
  </si>
  <si>
    <t>Training</t>
  </si>
  <si>
    <t>Slovakia</t>
  </si>
  <si>
    <t>Contracts</t>
  </si>
  <si>
    <t>USA</t>
  </si>
  <si>
    <t>USD</t>
  </si>
  <si>
    <t>Consulting</t>
  </si>
  <si>
    <t>Controll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</si>
</sst>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#,##0.000"/>
  </numFmts>
  <fonts count="27">
    <font>
      <sz val="10.0"/>
      <color rgb="FF000000"/>
      <name val="Calibri"/>
      <scheme val="minor"/>
    </font>
    <font>
      <sz val="10.0"/>
      <color theme="1"/>
      <name val="Arial ce"/>
    </font>
    <font>
      <sz val="8.0"/>
      <color rgb="FFFFFFFF"/>
      <name val="Arial ce"/>
    </font>
    <font>
      <sz val="8.0"/>
      <color theme="1"/>
      <name val="Arial ce"/>
    </font>
    <font>
      <b/>
      <sz val="11.0"/>
      <color theme="1"/>
      <name val="Arial ce"/>
    </font>
    <font>
      <b/>
      <sz val="14.0"/>
      <color theme="1"/>
      <name val="Arial ce"/>
    </font>
    <font/>
    <font>
      <i/>
      <sz val="9.0"/>
      <color theme="1"/>
      <name val="Arial ce"/>
    </font>
    <font>
      <b/>
      <sz val="10.0"/>
      <color theme="1"/>
      <name val="Arial ce"/>
    </font>
    <font>
      <i/>
      <sz val="8.0"/>
      <color theme="1"/>
      <name val="Arial ce"/>
    </font>
    <font>
      <b/>
      <sz val="8.0"/>
      <color theme="1"/>
      <name val="Arial ce"/>
    </font>
    <font>
      <sz val="8.0"/>
      <color rgb="FF000000"/>
      <name val="Arial ce"/>
    </font>
    <font>
      <sz val="8.0"/>
      <color theme="1"/>
      <name val="Arial"/>
    </font>
    <font>
      <b/>
      <u/>
      <sz val="10.0"/>
      <color theme="1"/>
      <name val="Arial ce"/>
    </font>
    <font>
      <sz val="10.0"/>
      <color rgb="FF000000"/>
      <name val="Arial ce"/>
    </font>
    <font>
      <u/>
      <sz val="10.0"/>
      <color theme="1"/>
      <name val="Arial ce"/>
    </font>
    <font>
      <u/>
      <sz val="10.0"/>
      <color theme="1"/>
      <name val="Arial ce"/>
    </font>
    <font>
      <b/>
      <sz val="12.0"/>
      <color rgb="FF000000"/>
      <name val="Arial ce"/>
    </font>
    <font>
      <b/>
      <sz val="12.0"/>
      <color theme="1"/>
      <name val="Noto Sans Symbols"/>
    </font>
    <font>
      <b/>
      <sz val="8.0"/>
      <color rgb="FFFFFFFF"/>
      <name val="Arial ce"/>
    </font>
    <font>
      <b/>
      <sz val="10.0"/>
      <color rgb="FF000000"/>
      <name val="Arial ce"/>
    </font>
    <font>
      <sz val="12.0"/>
      <color theme="1"/>
      <name val="Noto Sans Symbols"/>
    </font>
    <font>
      <b/>
      <sz val="9.0"/>
      <color theme="1"/>
      <name val="Arial ce"/>
    </font>
    <font>
      <b/>
      <sz val="7.0"/>
      <color theme="1"/>
      <name val="Arial ce"/>
    </font>
    <font>
      <b/>
      <sz val="6.0"/>
      <color theme="1"/>
      <name val="Arial ce"/>
    </font>
    <font>
      <b/>
      <sz val="10.0"/>
      <color rgb="FFFFFFFF"/>
      <name val="Arial ce"/>
    </font>
    <font>
      <b/>
      <sz val="10.0"/>
      <color rgb="FFFFFF00"/>
      <name val="Arial ce"/>
    </font>
  </fonts>
  <fills count="8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</fills>
  <borders count="169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top/>
      <bottom/>
    </border>
    <border>
      <right style="medium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right style="double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/>
    </border>
    <border>
      <top/>
    </border>
    <border>
      <right/>
      <top/>
      <bottom style="thin">
        <color rgb="FF000000"/>
      </bottom>
    </border>
    <border>
      <left style="medium">
        <color rgb="FF000000"/>
      </left>
      <bottom style="double">
        <color rgb="FF000000"/>
      </bottom>
    </border>
    <border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/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/>
      <top/>
      <bottom/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right style="double">
        <color rgb="FF000000"/>
      </right>
      <top/>
    </border>
    <border>
      <left style="double">
        <color rgb="FF000000"/>
      </left>
      <top/>
    </border>
    <border>
      <right/>
      <top/>
    </border>
    <border>
      <left style="double">
        <color rgb="FF000000"/>
      </left>
      <bottom/>
    </border>
    <border>
      <bottom/>
    </border>
    <border>
      <right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double">
        <color rgb="FF000000"/>
      </right>
      <top/>
      <bottom style="thin">
        <color rgb="FF000000"/>
      </bottom>
    </border>
    <border>
      <left style="double">
        <color rgb="FF000000"/>
      </left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double">
        <color rgb="FF000000"/>
      </right>
      <top/>
      <bottom style="medium">
        <color rgb="FF000000"/>
      </bottom>
    </border>
    <border>
      <left style="double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/>
      <top style="double">
        <color rgb="FF000000"/>
      </top>
      <bottom style="double">
        <color rgb="FF000000"/>
      </bottom>
    </border>
    <border>
      <left/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 style="medium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/>
      <top style="double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/>
    </border>
    <border>
      <right style="thin">
        <color rgb="FF000000"/>
      </right>
      <top style="double">
        <color rgb="FF000000"/>
      </top>
      <bottom/>
    </border>
    <border>
      <left style="thin">
        <color rgb="FF000000"/>
      </left>
      <top style="double">
        <color rgb="FF000000"/>
      </top>
      <bottom style="double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top style="double">
        <color rgb="FF000000"/>
      </top>
    </border>
    <border>
      <top style="double">
        <color rgb="FF000000"/>
      </top>
    </border>
    <border>
      <right/>
      <top style="double">
        <color rgb="FF000000"/>
      </top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/>
    </border>
    <border>
      <left style="thin">
        <color rgb="FF000000"/>
      </left>
      <top style="double">
        <color rgb="FF000000"/>
      </top>
    </border>
    <border>
      <left/>
      <right style="medium">
        <color rgb="FF000000"/>
      </right>
      <top style="double">
        <color rgb="FF000000"/>
      </top>
      <bottom/>
    </border>
    <border>
      <right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/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/>
      <bottom/>
    </border>
    <border>
      <left style="thin">
        <color rgb="FF000000"/>
      </left>
      <top/>
      <bottom style="double">
        <color rgb="FF000000"/>
      </bottom>
    </border>
    <border>
      <right style="thin">
        <color rgb="FF000000"/>
      </right>
      <top/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left/>
      <right style="medium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/>
    </border>
    <border>
      <right/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medium">
        <color rgb="FF000000"/>
      </bottom>
    </border>
    <border>
      <top style="double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9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1" fillId="0" fontId="4" numFmtId="0" xfId="0" applyBorder="1" applyFont="1"/>
    <xf borderId="2" fillId="0" fontId="1" numFmtId="0" xfId="0" applyBorder="1" applyFont="1"/>
    <xf borderId="3" fillId="2" fontId="5" numFmtId="0" xfId="0" applyAlignment="1" applyBorder="1" applyFill="1" applyFon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6" fillId="0" fontId="7" numFmtId="0" xfId="0" applyAlignment="1" applyBorder="1" applyFont="1">
      <alignment horizontal="left"/>
    </xf>
    <xf borderId="7" fillId="0" fontId="7" numFmtId="0" xfId="0" applyAlignment="1" applyBorder="1" applyFont="1">
      <alignment horizontal="center"/>
    </xf>
    <xf borderId="8" fillId="0" fontId="8" numFmtId="0" xfId="0" applyAlignment="1" applyBorder="1" applyFont="1">
      <alignment vertical="center"/>
    </xf>
    <xf borderId="9" fillId="0" fontId="6" numFmtId="0" xfId="0" applyBorder="1" applyFont="1"/>
    <xf borderId="9" fillId="0" fontId="1" numFmtId="0" xfId="0" applyAlignment="1" applyBorder="1" applyFont="1">
      <alignment vertical="center"/>
    </xf>
    <xf borderId="10" fillId="0" fontId="6" numFmtId="0" xfId="0" applyBorder="1" applyFont="1"/>
    <xf borderId="6" fillId="0" fontId="9" numFmtId="0" xfId="0" applyAlignment="1" applyBorder="1" applyFont="1">
      <alignment horizontal="left"/>
    </xf>
    <xf borderId="7" fillId="0" fontId="7" numFmtId="3" xfId="0" applyAlignment="1" applyBorder="1" applyFont="1" applyNumberFormat="1">
      <alignment horizontal="center"/>
    </xf>
    <xf borderId="11" fillId="0" fontId="8" numFmtId="0" xfId="0" applyAlignment="1" applyBorder="1" applyFont="1">
      <alignment horizontal="left" vertical="center"/>
    </xf>
    <xf borderId="12" fillId="0" fontId="6" numFmtId="0" xfId="0" applyBorder="1" applyFont="1"/>
    <xf borderId="11" fillId="0" fontId="8" numFmtId="0" xfId="0" applyAlignment="1" applyBorder="1" applyFont="1">
      <alignment horizontal="left" vertical="top"/>
    </xf>
    <xf borderId="12" fillId="0" fontId="8" numFmtId="0" xfId="0" applyAlignment="1" applyBorder="1" applyFont="1">
      <alignment horizontal="left" vertical="top"/>
    </xf>
    <xf borderId="12" fillId="0" fontId="1" numFmtId="0" xfId="0" applyAlignment="1" applyBorder="1" applyFont="1">
      <alignment shrinkToFit="0" vertical="top" wrapText="1"/>
    </xf>
    <xf borderId="13" fillId="0" fontId="6" numFmtId="0" xfId="0" applyBorder="1" applyFont="1"/>
    <xf borderId="14" fillId="0" fontId="8" numFmtId="0" xfId="0" applyAlignment="1" applyBorder="1" applyFont="1">
      <alignment horizontal="left" vertical="top"/>
    </xf>
    <xf borderId="15" fillId="0" fontId="6" numFmtId="0" xfId="0" applyBorder="1" applyFont="1"/>
    <xf borderId="16" fillId="0" fontId="1" numFmtId="0" xfId="0" applyAlignment="1" applyBorder="1" applyFont="1">
      <alignment vertical="top"/>
    </xf>
    <xf borderId="17" fillId="0" fontId="1" numFmtId="0" xfId="0" applyAlignment="1" applyBorder="1" applyFont="1">
      <alignment vertical="top"/>
    </xf>
    <xf borderId="17" fillId="0" fontId="6" numFmtId="0" xfId="0" applyBorder="1" applyFont="1"/>
    <xf borderId="18" fillId="0" fontId="6" numFmtId="0" xfId="0" applyBorder="1" applyFont="1"/>
    <xf borderId="19" fillId="0" fontId="1" numFmtId="0" xfId="0" applyAlignment="1" applyBorder="1" applyFont="1">
      <alignment vertical="top"/>
    </xf>
    <xf borderId="20" fillId="0" fontId="6" numFmtId="0" xfId="0" applyBorder="1" applyFont="1"/>
    <xf borderId="11" fillId="0" fontId="8" numFmtId="0" xfId="0" applyAlignment="1" applyBorder="1" applyFont="1">
      <alignment horizontal="left"/>
    </xf>
    <xf borderId="21" fillId="2" fontId="10" numFmtId="0" xfId="0" applyAlignment="1" applyBorder="1" applyFont="1">
      <alignment horizontal="left"/>
    </xf>
    <xf borderId="22" fillId="0" fontId="6" numFmtId="0" xfId="0" applyBorder="1" applyFont="1"/>
    <xf borderId="23" fillId="0" fontId="6" numFmtId="0" xfId="0" applyBorder="1" applyFont="1"/>
    <xf borderId="24" fillId="0" fontId="6" numFmtId="0" xfId="0" applyBorder="1" applyFont="1"/>
    <xf borderId="0" fillId="0" fontId="1" numFmtId="164" xfId="0" applyFont="1" applyNumberFormat="1"/>
    <xf borderId="6" fillId="0" fontId="1" numFmtId="0" xfId="0" applyAlignment="1" applyBorder="1" applyFont="1">
      <alignment horizontal="center" shrinkToFit="0" vertical="center" wrapText="1"/>
    </xf>
    <xf borderId="25" fillId="0" fontId="6" numFmtId="0" xfId="0" applyBorder="1" applyFont="1"/>
    <xf borderId="26" fillId="2" fontId="11" numFmtId="0" xfId="0" applyAlignment="1" applyBorder="1" applyFont="1">
      <alignment horizontal="center" vertical="center"/>
    </xf>
    <xf borderId="27" fillId="0" fontId="6" numFmtId="0" xfId="0" applyBorder="1" applyFont="1"/>
    <xf borderId="28" fillId="2" fontId="12" numFmtId="165" xfId="0" applyAlignment="1" applyBorder="1" applyFont="1" applyNumberFormat="1">
      <alignment horizontal="center" readingOrder="0" vertical="center"/>
    </xf>
    <xf borderId="29" fillId="0" fontId="6" numFmtId="0" xfId="0" applyBorder="1" applyFont="1"/>
    <xf borderId="28" fillId="2" fontId="3" numFmtId="0" xfId="0" applyAlignment="1" applyBorder="1" applyFont="1">
      <alignment horizontal="center" vertical="center"/>
    </xf>
    <xf borderId="30" fillId="0" fontId="6" numFmtId="0" xfId="0" applyBorder="1" applyFont="1"/>
    <xf borderId="28" fillId="2" fontId="3" numFmtId="0" xfId="0" applyAlignment="1" applyBorder="1" applyFont="1">
      <alignment horizontal="center" shrinkToFit="0" vertical="center" wrapText="1"/>
    </xf>
    <xf borderId="31" fillId="0" fontId="6" numFmtId="0" xfId="0" applyBorder="1" applyFont="1"/>
    <xf borderId="0" fillId="0" fontId="1" numFmtId="2" xfId="0" applyFont="1" applyNumberFormat="1"/>
    <xf borderId="16" fillId="0" fontId="6" numFmtId="0" xfId="0" applyBorder="1" applyFont="1"/>
    <xf borderId="19" fillId="0" fontId="6" numFmtId="0" xfId="0" applyBorder="1" applyFont="1"/>
    <xf borderId="32" fillId="2" fontId="10" numFmtId="0" xfId="0" applyAlignment="1" applyBorder="1" applyFont="1">
      <alignment horizontal="right"/>
    </xf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14" fillId="0" fontId="8" numFmtId="0" xfId="0" applyAlignment="1" applyBorder="1" applyFont="1">
      <alignment horizontal="left" shrinkToFit="0" vertical="top" wrapText="1"/>
    </xf>
    <xf borderId="36" fillId="0" fontId="1" numFmtId="0" xfId="0" applyAlignment="1" applyBorder="1" applyFont="1">
      <alignment vertical="top"/>
    </xf>
    <xf borderId="37" fillId="0" fontId="6" numFmtId="0" xfId="0" applyBorder="1" applyFont="1"/>
    <xf borderId="38" fillId="0" fontId="6" numFmtId="0" xfId="0" applyBorder="1" applyFont="1"/>
    <xf borderId="39" fillId="0" fontId="1" numFmtId="0" xfId="0" applyAlignment="1" applyBorder="1" applyFont="1">
      <alignment shrinkToFit="0" vertical="top" wrapText="1"/>
    </xf>
    <xf borderId="40" fillId="0" fontId="6" numFmtId="0" xfId="0" applyBorder="1" applyFont="1"/>
    <xf borderId="41" fillId="0" fontId="10" numFmtId="0" xfId="0" applyAlignment="1" applyBorder="1" applyFont="1">
      <alignment horizontal="center" shrinkToFit="0" vertical="center" wrapText="1"/>
    </xf>
    <xf borderId="42" fillId="0" fontId="8" numFmtId="0" xfId="0" applyAlignment="1" applyBorder="1" applyFont="1">
      <alignment horizontal="center" shrinkToFit="0" vertical="center" wrapText="1"/>
    </xf>
    <xf borderId="43" fillId="0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44" fillId="0" fontId="10" numFmtId="0" xfId="0" applyAlignment="1" applyBorder="1" applyFont="1">
      <alignment horizontal="center" shrinkToFit="0" vertical="center" wrapText="1"/>
    </xf>
    <xf borderId="45" fillId="0" fontId="10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shrinkToFit="0" vertical="center" wrapText="1"/>
    </xf>
    <xf borderId="41" fillId="0" fontId="6" numFmtId="0" xfId="0" applyBorder="1" applyFont="1"/>
    <xf borderId="42" fillId="0" fontId="6" numFmtId="0" xfId="0" applyBorder="1" applyFont="1"/>
    <xf borderId="46" fillId="0" fontId="10" numFmtId="0" xfId="0" applyAlignment="1" applyBorder="1" applyFont="1">
      <alignment horizontal="center" vertical="center"/>
    </xf>
    <xf borderId="44" fillId="0" fontId="6" numFmtId="0" xfId="0" applyBorder="1" applyFont="1"/>
    <xf borderId="45" fillId="0" fontId="6" numFmtId="0" xfId="0" applyBorder="1" applyFont="1"/>
    <xf borderId="7" fillId="0" fontId="6" numFmtId="0" xfId="0" applyBorder="1" applyFont="1"/>
    <xf borderId="0" fillId="0" fontId="1" numFmtId="0" xfId="0" applyAlignment="1" applyFont="1">
      <alignment shrinkToFit="0" wrapText="1"/>
    </xf>
    <xf borderId="47" fillId="0" fontId="6" numFmtId="0" xfId="0" applyBorder="1" applyFont="1"/>
    <xf borderId="46" fillId="0" fontId="10" numFmtId="0" xfId="0" applyAlignment="1" applyBorder="1" applyFont="1">
      <alignment horizontal="center" shrinkToFit="0" vertical="center" wrapText="1"/>
    </xf>
    <xf borderId="48" fillId="0" fontId="6" numFmtId="0" xfId="0" applyBorder="1" applyFont="1"/>
    <xf borderId="49" fillId="0" fontId="3" numFmtId="14" xfId="0" applyAlignment="1" applyBorder="1" applyFont="1" applyNumberFormat="1">
      <alignment horizontal="left" shrinkToFit="0" vertical="center" wrapText="1"/>
    </xf>
    <xf borderId="50" fillId="0" fontId="3" numFmtId="0" xfId="0" applyBorder="1" applyFont="1"/>
    <xf borderId="46" fillId="0" fontId="3" numFmtId="20" xfId="0" applyAlignment="1" applyBorder="1" applyFont="1" applyNumberFormat="1">
      <alignment horizontal="left"/>
    </xf>
    <xf borderId="13" fillId="0" fontId="3" numFmtId="3" xfId="0" applyAlignment="1" applyBorder="1" applyFont="1" applyNumberFormat="1">
      <alignment horizontal="center" vertical="center"/>
    </xf>
    <xf borderId="51" fillId="0" fontId="3" numFmtId="4" xfId="0" applyAlignment="1" applyBorder="1" applyFont="1" applyNumberFormat="1">
      <alignment horizontal="center" vertical="center"/>
    </xf>
    <xf borderId="52" fillId="0" fontId="3" numFmtId="4" xfId="0" applyAlignment="1" applyBorder="1" applyFont="1" applyNumberFormat="1">
      <alignment horizontal="center" shrinkToFit="0" vertical="center" wrapText="1"/>
    </xf>
    <xf borderId="15" fillId="0" fontId="3" numFmtId="4" xfId="0" applyAlignment="1" applyBorder="1" applyFont="1" applyNumberFormat="1">
      <alignment horizontal="right" vertical="center"/>
    </xf>
    <xf borderId="0" fillId="0" fontId="1" numFmtId="20" xfId="0" applyFont="1" applyNumberFormat="1"/>
    <xf borderId="53" fillId="0" fontId="6" numFmtId="0" xfId="0" applyBorder="1" applyFont="1"/>
    <xf borderId="46" fillId="0" fontId="3" numFmtId="22" xfId="0" applyAlignment="1" applyBorder="1" applyFont="1" applyNumberFormat="1">
      <alignment horizontal="left"/>
    </xf>
    <xf borderId="6" fillId="0" fontId="1" numFmtId="0" xfId="0" applyAlignment="1" applyBorder="1" applyFont="1">
      <alignment horizontal="center" vertical="center"/>
    </xf>
    <xf borderId="43" fillId="0" fontId="6" numFmtId="0" xfId="0" applyBorder="1" applyFont="1"/>
    <xf borderId="25" fillId="0" fontId="3" numFmtId="3" xfId="0" applyBorder="1" applyFont="1" applyNumberFormat="1"/>
    <xf borderId="54" fillId="0" fontId="3" numFmtId="4" xfId="0" applyBorder="1" applyFont="1" applyNumberFormat="1"/>
    <xf borderId="44" fillId="0" fontId="3" numFmtId="4" xfId="0" applyBorder="1" applyFont="1" applyNumberFormat="1"/>
    <xf borderId="55" fillId="0" fontId="1" numFmtId="0" xfId="0" applyAlignment="1" applyBorder="1" applyFont="1">
      <alignment shrinkToFit="0" wrapText="1"/>
    </xf>
    <xf borderId="56" fillId="0" fontId="1" numFmtId="4" xfId="0" applyBorder="1" applyFont="1" applyNumberFormat="1"/>
    <xf borderId="1" fillId="0" fontId="1" numFmtId="0" xfId="0" applyAlignment="1" applyBorder="1" applyFont="1">
      <alignment horizontal="center"/>
    </xf>
    <xf borderId="2" fillId="0" fontId="6" numFmtId="0" xfId="0" applyBorder="1" applyFont="1"/>
    <xf borderId="57" fillId="0" fontId="6" numFmtId="0" xfId="0" applyBorder="1" applyFont="1"/>
    <xf borderId="36" fillId="0" fontId="1" numFmtId="0" xfId="0" applyAlignment="1" applyBorder="1" applyFont="1">
      <alignment horizontal="center"/>
    </xf>
    <xf borderId="1" fillId="0" fontId="13" numFmtId="0" xfId="0" applyAlignment="1" applyBorder="1" applyFont="1">
      <alignment horizontal="left" vertical="top"/>
    </xf>
    <xf borderId="57" fillId="0" fontId="14" numFmtId="0" xfId="0" applyAlignment="1" applyBorder="1" applyFont="1">
      <alignment horizontal="left" vertical="top"/>
    </xf>
    <xf borderId="2" fillId="0" fontId="14" numFmtId="0" xfId="0" applyAlignment="1" applyBorder="1" applyFont="1">
      <alignment horizontal="left" vertical="top"/>
    </xf>
    <xf borderId="1" fillId="0" fontId="8" numFmtId="0" xfId="0" applyAlignment="1" applyBorder="1" applyFont="1">
      <alignment horizontal="left"/>
    </xf>
    <xf borderId="6" fillId="0" fontId="14" numFmtId="0" xfId="0" applyAlignment="1" applyBorder="1" applyFont="1">
      <alignment horizontal="left" shrinkToFit="0" vertical="top" wrapText="1"/>
    </xf>
    <xf borderId="6" fillId="0" fontId="1" numFmtId="0" xfId="0" applyAlignment="1" applyBorder="1" applyFont="1">
      <alignment horizontal="left" shrinkToFit="0" vertical="top" wrapText="1"/>
    </xf>
    <xf borderId="6" fillId="0" fontId="6" numFmtId="0" xfId="0" applyBorder="1" applyFont="1"/>
    <xf borderId="36" fillId="0" fontId="6" numFmtId="0" xfId="0" applyBorder="1" applyFont="1"/>
    <xf borderId="57" fillId="0" fontId="15" numFmtId="0" xfId="0" applyBorder="1" applyFont="1"/>
    <xf borderId="57" fillId="0" fontId="16" numFmtId="0" xfId="0" applyAlignment="1" applyBorder="1" applyFont="1">
      <alignment horizontal="center"/>
    </xf>
    <xf borderId="3" fillId="2" fontId="17" numFmtId="0" xfId="0" applyAlignment="1" applyBorder="1" applyFont="1">
      <alignment horizontal="center"/>
    </xf>
    <xf borderId="58" fillId="3" fontId="8" numFmtId="0" xfId="0" applyAlignment="1" applyBorder="1" applyFill="1" applyFont="1">
      <alignment horizontal="center"/>
    </xf>
    <xf borderId="59" fillId="0" fontId="6" numFmtId="0" xfId="0" applyBorder="1" applyFont="1"/>
    <xf borderId="60" fillId="0" fontId="6" numFmtId="0" xfId="0" applyBorder="1" applyFont="1"/>
    <xf borderId="61" fillId="3" fontId="8" numFmtId="0" xfId="0" applyAlignment="1" applyBorder="1" applyFont="1">
      <alignment horizontal="center" vertical="center"/>
    </xf>
    <xf borderId="62" fillId="0" fontId="6" numFmtId="0" xfId="0" applyBorder="1" applyFont="1"/>
    <xf borderId="32" fillId="3" fontId="8" numFmtId="0" xfId="0" applyAlignment="1" applyBorder="1" applyFont="1">
      <alignment horizontal="center"/>
    </xf>
    <xf borderId="63" fillId="0" fontId="6" numFmtId="0" xfId="0" applyBorder="1" applyFont="1"/>
    <xf borderId="64" fillId="0" fontId="6" numFmtId="0" xfId="0" applyBorder="1" applyFont="1"/>
    <xf borderId="65" fillId="0" fontId="6" numFmtId="0" xfId="0" applyBorder="1" applyFont="1"/>
    <xf borderId="66" fillId="0" fontId="6" numFmtId="0" xfId="0" applyBorder="1" applyFont="1"/>
    <xf borderId="67" fillId="3" fontId="18" numFmtId="49" xfId="0" applyAlignment="1" applyBorder="1" applyFont="1" applyNumberFormat="1">
      <alignment horizontal="center"/>
    </xf>
    <xf borderId="68" fillId="0" fontId="6" numFmtId="0" xfId="0" applyBorder="1" applyFont="1"/>
    <xf borderId="67" fillId="3" fontId="18" numFmtId="0" xfId="0" applyAlignment="1" applyBorder="1" applyFont="1">
      <alignment horizontal="center"/>
    </xf>
    <xf borderId="69" fillId="0" fontId="6" numFmtId="0" xfId="0" applyBorder="1" applyFont="1"/>
    <xf borderId="70" fillId="3" fontId="10" numFmtId="0" xfId="0" applyBorder="1" applyFont="1"/>
    <xf borderId="71" fillId="3" fontId="8" numFmtId="0" xfId="0" applyBorder="1" applyFont="1"/>
    <xf borderId="19" fillId="0" fontId="8" numFmtId="0" xfId="0" applyBorder="1" applyFont="1"/>
    <xf borderId="28" fillId="4" fontId="1" numFmtId="4" xfId="0" applyAlignment="1" applyBorder="1" applyFill="1" applyFont="1" applyNumberFormat="1">
      <alignment horizontal="right"/>
    </xf>
    <xf borderId="72" fillId="0" fontId="6" numFmtId="0" xfId="0" applyBorder="1" applyFont="1"/>
    <xf borderId="73" fillId="3" fontId="8" numFmtId="4" xfId="0" applyAlignment="1" applyBorder="1" applyFont="1" applyNumberFormat="1">
      <alignment horizontal="right"/>
    </xf>
    <xf borderId="74" fillId="0" fontId="6" numFmtId="0" xfId="0" applyBorder="1" applyFont="1"/>
    <xf borderId="75" fillId="0" fontId="6" numFmtId="0" xfId="0" applyBorder="1" applyFont="1"/>
    <xf borderId="76" fillId="3" fontId="10" numFmtId="0" xfId="0" applyAlignment="1" applyBorder="1" applyFont="1">
      <alignment horizontal="left"/>
    </xf>
    <xf borderId="77" fillId="3" fontId="10" numFmtId="0" xfId="0" applyAlignment="1" applyBorder="1" applyFont="1">
      <alignment horizontal="left"/>
    </xf>
    <xf borderId="78" fillId="3" fontId="19" numFmtId="0" xfId="0" applyAlignment="1" applyBorder="1" applyFont="1">
      <alignment horizontal="right"/>
    </xf>
    <xf borderId="79" fillId="0" fontId="20" numFmtId="0" xfId="0" applyBorder="1" applyFont="1"/>
    <xf borderId="79" fillId="4" fontId="1" numFmtId="4" xfId="0" applyAlignment="1" applyBorder="1" applyFont="1" applyNumberFormat="1">
      <alignment horizontal="right"/>
    </xf>
    <xf borderId="80" fillId="0" fontId="6" numFmtId="0" xfId="0" applyBorder="1" applyFont="1"/>
    <xf borderId="81" fillId="0" fontId="6" numFmtId="0" xfId="0" applyBorder="1" applyFont="1"/>
    <xf borderId="79" fillId="3" fontId="8" numFmtId="4" xfId="0" applyAlignment="1" applyBorder="1" applyFont="1" applyNumberFormat="1">
      <alignment horizontal="right"/>
    </xf>
    <xf borderId="82" fillId="3" fontId="10" numFmtId="0" xfId="0" applyAlignment="1" applyBorder="1" applyFont="1">
      <alignment horizontal="left"/>
    </xf>
    <xf borderId="83" fillId="3" fontId="10" numFmtId="0" xfId="0" applyAlignment="1" applyBorder="1" applyFont="1">
      <alignment horizontal="left"/>
    </xf>
    <xf borderId="84" fillId="3" fontId="19" numFmtId="0" xfId="0" applyAlignment="1" applyBorder="1" applyFont="1">
      <alignment horizontal="right"/>
    </xf>
    <xf borderId="85" fillId="0" fontId="20" numFmtId="0" xfId="0" applyBorder="1" applyFont="1"/>
    <xf borderId="86" fillId="4" fontId="1" numFmtId="4" xfId="0" applyAlignment="1" applyBorder="1" applyFont="1" applyNumberFormat="1">
      <alignment horizontal="right"/>
    </xf>
    <xf borderId="87" fillId="0" fontId="6" numFmtId="0" xfId="0" applyBorder="1" applyFont="1"/>
    <xf borderId="88" fillId="0" fontId="6" numFmtId="0" xfId="0" applyBorder="1" applyFont="1"/>
    <xf borderId="89" fillId="0" fontId="6" numFmtId="0" xfId="0" applyBorder="1" applyFont="1"/>
    <xf borderId="85" fillId="3" fontId="8" numFmtId="4" xfId="0" applyAlignment="1" applyBorder="1" applyFont="1" applyNumberFormat="1">
      <alignment horizontal="right"/>
    </xf>
    <xf borderId="90" fillId="0" fontId="6" numFmtId="0" xfId="0" applyBorder="1" applyFont="1"/>
    <xf borderId="91" fillId="0" fontId="6" numFmtId="0" xfId="0" applyBorder="1" applyFont="1"/>
    <xf borderId="92" fillId="2" fontId="8" numFmtId="0" xfId="0" applyAlignment="1" applyBorder="1" applyFont="1">
      <alignment horizontal="center"/>
    </xf>
    <xf borderId="93" fillId="0" fontId="6" numFmtId="0" xfId="0" applyBorder="1" applyFont="1"/>
    <xf borderId="94" fillId="0" fontId="6" numFmtId="0" xfId="0" applyBorder="1" applyFont="1"/>
    <xf borderId="95" fillId="0" fontId="6" numFmtId="0" xfId="0" applyBorder="1" applyFont="1"/>
    <xf borderId="96" fillId="3" fontId="8" numFmtId="0" xfId="0" applyAlignment="1" applyBorder="1" applyFont="1">
      <alignment horizontal="center" shrinkToFit="0" vertical="center" wrapText="1"/>
    </xf>
    <xf borderId="97" fillId="0" fontId="6" numFmtId="0" xfId="0" applyBorder="1" applyFont="1"/>
    <xf borderId="26" fillId="3" fontId="8" numFmtId="0" xfId="0" applyAlignment="1" applyBorder="1" applyFont="1">
      <alignment horizontal="center" shrinkToFit="0" vertical="center" wrapText="1"/>
    </xf>
    <xf borderId="98" fillId="0" fontId="6" numFmtId="0" xfId="0" applyBorder="1" applyFont="1"/>
    <xf borderId="99" fillId="0" fontId="6" numFmtId="0" xfId="0" applyBorder="1" applyFont="1"/>
    <xf borderId="100" fillId="0" fontId="6" numFmtId="0" xfId="0" applyBorder="1" applyFont="1"/>
    <xf borderId="79" fillId="3" fontId="8" numFmtId="0" xfId="0" applyAlignment="1" applyBorder="1" applyFont="1">
      <alignment horizontal="center"/>
    </xf>
    <xf borderId="50" fillId="3" fontId="8" numFmtId="0" xfId="0" applyBorder="1" applyFont="1"/>
    <xf borderId="101" fillId="3" fontId="8" numFmtId="0" xfId="0" applyBorder="1" applyFont="1"/>
    <xf borderId="102" fillId="0" fontId="6" numFmtId="0" xfId="0" applyBorder="1" applyFont="1"/>
    <xf borderId="103" fillId="3" fontId="18" numFmtId="0" xfId="0" applyAlignment="1" applyBorder="1" applyFont="1">
      <alignment horizontal="center"/>
    </xf>
    <xf borderId="104" fillId="3" fontId="8" numFmtId="0" xfId="0" applyAlignment="1" applyBorder="1" applyFont="1">
      <alignment horizontal="center" shrinkToFit="0" vertical="center" wrapText="1"/>
    </xf>
    <xf borderId="105" fillId="0" fontId="6" numFmtId="0" xfId="0" applyBorder="1" applyFont="1"/>
    <xf borderId="106" fillId="0" fontId="1" numFmtId="3" xfId="0" applyAlignment="1" applyBorder="1" applyFont="1" applyNumberFormat="1">
      <alignment horizontal="center"/>
    </xf>
    <xf borderId="32" fillId="3" fontId="1" numFmtId="4" xfId="0" applyAlignment="1" applyBorder="1" applyFont="1" applyNumberFormat="1">
      <alignment horizontal="right"/>
    </xf>
    <xf borderId="32" fillId="3" fontId="1" numFmtId="4" xfId="0" applyAlignment="1" applyBorder="1" applyFont="1" applyNumberFormat="1">
      <alignment horizontal="center"/>
    </xf>
    <xf borderId="8" fillId="3" fontId="8" numFmtId="0" xfId="0" applyAlignment="1" applyBorder="1" applyFont="1">
      <alignment horizontal="center" shrinkToFit="0" vertical="center" wrapText="1"/>
    </xf>
    <xf borderId="107" fillId="0" fontId="6" numFmtId="0" xfId="0" applyBorder="1" applyFont="1"/>
    <xf borderId="108" fillId="0" fontId="1" numFmtId="3" xfId="0" applyAlignment="1" applyBorder="1" applyFont="1" applyNumberFormat="1">
      <alignment horizontal="center"/>
    </xf>
    <xf borderId="79" fillId="3" fontId="1" numFmtId="4" xfId="0" applyAlignment="1" applyBorder="1" applyFont="1" applyNumberFormat="1">
      <alignment horizontal="right"/>
    </xf>
    <xf borderId="109" fillId="3" fontId="8" numFmtId="0" xfId="0" applyAlignment="1" applyBorder="1" applyFont="1">
      <alignment horizontal="center"/>
    </xf>
    <xf borderId="110" fillId="0" fontId="6" numFmtId="0" xfId="0" applyBorder="1" applyFont="1"/>
    <xf borderId="111" fillId="3" fontId="8" numFmtId="3" xfId="0" applyAlignment="1" applyBorder="1" applyFont="1" applyNumberFormat="1">
      <alignment horizontal="center"/>
    </xf>
    <xf borderId="86" fillId="3" fontId="8" numFmtId="4" xfId="0" applyAlignment="1" applyBorder="1" applyFont="1" applyNumberFormat="1">
      <alignment horizontal="right"/>
    </xf>
    <xf borderId="112" fillId="0" fontId="6" numFmtId="0" xfId="0" applyBorder="1" applyFont="1"/>
    <xf borderId="0" fillId="0" fontId="21" numFmtId="0" xfId="0" applyFont="1"/>
    <xf borderId="113" fillId="5" fontId="1" numFmtId="0" xfId="0" applyAlignment="1" applyBorder="1" applyFill="1" applyFont="1">
      <alignment horizontal="center"/>
    </xf>
    <xf borderId="114" fillId="0" fontId="6" numFmtId="0" xfId="0" applyBorder="1" applyFont="1"/>
    <xf borderId="115" fillId="3" fontId="1" numFmtId="0" xfId="0" applyBorder="1" applyFont="1"/>
    <xf borderId="116" fillId="3" fontId="1" numFmtId="0" xfId="0" applyBorder="1" applyFont="1"/>
    <xf borderId="0" fillId="0" fontId="8" numFmtId="0" xfId="0" applyFont="1"/>
    <xf borderId="0" fillId="0" fontId="22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center"/>
    </xf>
    <xf borderId="0" fillId="0" fontId="23" numFmtId="0" xfId="0" applyFont="1"/>
    <xf borderId="0" fillId="0" fontId="23" numFmtId="0" xfId="0" applyAlignment="1" applyFont="1">
      <alignment horizontal="center"/>
    </xf>
    <xf borderId="117" fillId="3" fontId="1" numFmtId="0" xfId="0" applyAlignment="1" applyBorder="1" applyFont="1">
      <alignment horizontal="center"/>
    </xf>
    <xf borderId="118" fillId="5" fontId="1" numFmtId="4" xfId="0" applyAlignment="1" applyBorder="1" applyFont="1" applyNumberFormat="1">
      <alignment horizontal="center" vertical="center"/>
    </xf>
    <xf borderId="119" fillId="0" fontId="6" numFmtId="0" xfId="0" applyBorder="1" applyFont="1"/>
    <xf borderId="120" fillId="3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13" fillId="4" fontId="1" numFmtId="4" xfId="0" applyAlignment="1" applyBorder="1" applyFont="1" applyNumberFormat="1">
      <alignment horizontal="center"/>
    </xf>
    <xf borderId="121" fillId="0" fontId="6" numFmtId="0" xfId="0" applyBorder="1" applyFont="1"/>
    <xf borderId="118" fillId="3" fontId="1" numFmtId="0" xfId="0" applyAlignment="1" applyBorder="1" applyFont="1">
      <alignment horizontal="center" shrinkToFit="0" vertical="center" wrapText="1"/>
    </xf>
    <xf borderId="122" fillId="0" fontId="6" numFmtId="0" xfId="0" applyBorder="1" applyFont="1"/>
    <xf borderId="113" fillId="3" fontId="1" numFmtId="4" xfId="0" applyAlignment="1" applyBorder="1" applyFont="1" applyNumberFormat="1">
      <alignment horizontal="center"/>
    </xf>
    <xf borderId="106" fillId="0" fontId="6" numFmtId="0" xfId="0" applyBorder="1" applyFont="1"/>
    <xf borderId="0" fillId="0" fontId="1" numFmtId="4" xfId="0" applyFont="1" applyNumberFormat="1"/>
    <xf borderId="117" fillId="4" fontId="1" numFmtId="0" xfId="0" applyAlignment="1" applyBorder="1" applyFont="1">
      <alignment horizontal="center"/>
    </xf>
    <xf borderId="123" fillId="0" fontId="6" numFmtId="0" xfId="0" applyBorder="1" applyFont="1"/>
    <xf borderId="124" fillId="0" fontId="6" numFmtId="0" xfId="0" applyBorder="1" applyFont="1"/>
    <xf borderId="125" fillId="3" fontId="8" numFmtId="0" xfId="0" applyAlignment="1" applyBorder="1" applyFont="1">
      <alignment horizontal="center"/>
    </xf>
    <xf borderId="126" fillId="0" fontId="6" numFmtId="0" xfId="0" applyBorder="1" applyFont="1"/>
    <xf borderId="127" fillId="0" fontId="6" numFmtId="0" xfId="0" applyBorder="1" applyFont="1"/>
    <xf borderId="113" fillId="3" fontId="8" numFmtId="0" xfId="0" applyAlignment="1" applyBorder="1" applyFont="1">
      <alignment horizontal="center"/>
    </xf>
    <xf borderId="128" fillId="3" fontId="8" numFmtId="0" xfId="0" applyAlignment="1" applyBorder="1" applyFont="1">
      <alignment horizontal="center"/>
    </xf>
    <xf borderId="129" fillId="0" fontId="6" numFmtId="0" xfId="0" applyBorder="1" applyFont="1"/>
    <xf borderId="130" fillId="3" fontId="8" numFmtId="0" xfId="0" applyAlignment="1" applyBorder="1" applyFont="1">
      <alignment horizontal="center"/>
    </xf>
    <xf borderId="130" fillId="3" fontId="23" numFmtId="0" xfId="0" applyAlignment="1" applyBorder="1" applyFont="1">
      <alignment horizontal="center"/>
    </xf>
    <xf borderId="131" fillId="3" fontId="24" numFmtId="0" xfId="0" applyBorder="1" applyFont="1"/>
    <xf borderId="132" fillId="3" fontId="8" numFmtId="0" xfId="0" applyAlignment="1" applyBorder="1" applyFont="1">
      <alignment horizontal="center" vertical="center"/>
    </xf>
    <xf borderId="133" fillId="0" fontId="6" numFmtId="0" xfId="0" applyBorder="1" applyFont="1"/>
    <xf borderId="134" fillId="0" fontId="6" numFmtId="0" xfId="0" applyBorder="1" applyFont="1"/>
    <xf borderId="73" fillId="3" fontId="8" numFmtId="0" xfId="0" applyAlignment="1" applyBorder="1" applyFont="1">
      <alignment horizontal="center"/>
    </xf>
    <xf borderId="135" fillId="0" fontId="6" numFmtId="0" xfId="0" applyBorder="1" applyFont="1"/>
    <xf borderId="136" fillId="4" fontId="1" numFmtId="4" xfId="0" applyAlignment="1" applyBorder="1" applyFont="1" applyNumberFormat="1">
      <alignment horizontal="center"/>
    </xf>
    <xf borderId="128" fillId="4" fontId="1" numFmtId="3" xfId="0" applyAlignment="1" applyBorder="1" applyFont="1" applyNumberFormat="1">
      <alignment horizontal="center"/>
    </xf>
    <xf borderId="137" fillId="3" fontId="8" numFmtId="4" xfId="0" applyAlignment="1" applyBorder="1" applyFont="1" applyNumberFormat="1">
      <alignment horizontal="right"/>
    </xf>
    <xf borderId="128" fillId="3" fontId="8" numFmtId="4" xfId="0" applyAlignment="1" applyBorder="1" applyFont="1" applyNumberFormat="1">
      <alignment horizontal="right"/>
    </xf>
    <xf borderId="138" fillId="3" fontId="8" numFmtId="0" xfId="0" applyBorder="1" applyFont="1"/>
    <xf borderId="139" fillId="0" fontId="6" numFmtId="0" xfId="0" applyBorder="1" applyFont="1"/>
    <xf borderId="108" fillId="4" fontId="1" numFmtId="4" xfId="0" applyAlignment="1" applyBorder="1" applyFont="1" applyNumberFormat="1">
      <alignment horizontal="center"/>
    </xf>
    <xf borderId="79" fillId="4" fontId="1" numFmtId="3" xfId="0" applyAlignment="1" applyBorder="1" applyFont="1" applyNumberFormat="1">
      <alignment horizontal="center"/>
    </xf>
    <xf borderId="140" fillId="3" fontId="8" numFmtId="0" xfId="0" applyBorder="1" applyFont="1"/>
    <xf borderId="141" fillId="0" fontId="6" numFmtId="0" xfId="0" applyBorder="1" applyFont="1"/>
    <xf borderId="67" fillId="3" fontId="8" numFmtId="0" xfId="0" applyAlignment="1" applyBorder="1" applyFont="1">
      <alignment horizontal="center"/>
    </xf>
    <xf borderId="142" fillId="0" fontId="6" numFmtId="0" xfId="0" applyBorder="1" applyFont="1"/>
    <xf borderId="143" fillId="4" fontId="1" numFmtId="4" xfId="0" applyAlignment="1" applyBorder="1" applyFont="1" applyNumberFormat="1">
      <alignment horizontal="center"/>
    </xf>
    <xf borderId="144" fillId="4" fontId="1" numFmtId="3" xfId="0" applyAlignment="1" applyBorder="1" applyFont="1" applyNumberFormat="1">
      <alignment horizontal="center"/>
    </xf>
    <xf borderId="145" fillId="0" fontId="6" numFmtId="0" xfId="0" applyBorder="1" applyFont="1"/>
    <xf borderId="146" fillId="0" fontId="6" numFmtId="0" xfId="0" applyBorder="1" applyFont="1"/>
    <xf borderId="28" fillId="3" fontId="8" numFmtId="4" xfId="0" applyAlignment="1" applyBorder="1" applyFont="1" applyNumberFormat="1">
      <alignment horizontal="right"/>
    </xf>
    <xf borderId="147" fillId="3" fontId="8" numFmtId="0" xfId="0" applyBorder="1" applyFont="1"/>
    <xf borderId="132" fillId="3" fontId="8" numFmtId="0" xfId="0" applyAlignment="1" applyBorder="1" applyFont="1">
      <alignment horizontal="center" shrinkToFit="0" vertical="center" wrapText="1"/>
    </xf>
    <xf borderId="148" fillId="3" fontId="8" numFmtId="9" xfId="0" applyAlignment="1" applyBorder="1" applyFont="1" applyNumberFormat="1">
      <alignment horizontal="center" vertical="center"/>
    </xf>
    <xf borderId="136" fillId="4" fontId="1" numFmtId="3" xfId="0" applyAlignment="1" applyBorder="1" applyFont="1" applyNumberFormat="1">
      <alignment horizontal="center"/>
    </xf>
    <xf borderId="28" fillId="4" fontId="1" numFmtId="3" xfId="0" applyAlignment="1" applyBorder="1" applyFont="1" applyNumberFormat="1">
      <alignment horizontal="center"/>
    </xf>
    <xf borderId="28" fillId="4" fontId="8" numFmtId="4" xfId="0" applyAlignment="1" applyBorder="1" applyFont="1" applyNumberFormat="1">
      <alignment horizontal="right"/>
    </xf>
    <xf borderId="131" fillId="3" fontId="8" numFmtId="0" xfId="0" applyBorder="1" applyFont="1"/>
    <xf borderId="50" fillId="3" fontId="8" numFmtId="9" xfId="0" applyAlignment="1" applyBorder="1" applyFont="1" applyNumberFormat="1">
      <alignment horizontal="center" vertical="center"/>
    </xf>
    <xf borderId="108" fillId="4" fontId="1" numFmtId="3" xfId="0" applyAlignment="1" applyBorder="1" applyFont="1" applyNumberFormat="1">
      <alignment horizontal="center"/>
    </xf>
    <xf borderId="79" fillId="4" fontId="8" numFmtId="4" xfId="0" applyAlignment="1" applyBorder="1" applyFont="1" applyNumberFormat="1">
      <alignment horizontal="right"/>
    </xf>
    <xf borderId="149" fillId="3" fontId="8" numFmtId="9" xfId="0" applyAlignment="1" applyBorder="1" applyFont="1" applyNumberFormat="1">
      <alignment horizontal="center" vertical="center"/>
    </xf>
    <xf borderId="143" fillId="4" fontId="1" numFmtId="3" xfId="0" applyAlignment="1" applyBorder="1" applyFont="1" applyNumberFormat="1">
      <alignment horizontal="center"/>
    </xf>
    <xf borderId="71" fillId="3" fontId="8" numFmtId="9" xfId="0" applyAlignment="1" applyBorder="1" applyFont="1" applyNumberFormat="1">
      <alignment horizontal="center" vertical="center"/>
    </xf>
    <xf borderId="128" fillId="4" fontId="8" numFmtId="4" xfId="0" applyAlignment="1" applyBorder="1" applyFont="1" applyNumberFormat="1">
      <alignment horizontal="right"/>
    </xf>
    <xf borderId="150" fillId="0" fontId="6" numFmtId="0" xfId="0" applyBorder="1" applyFont="1"/>
    <xf borderId="151" fillId="0" fontId="6" numFmtId="0" xfId="0" applyBorder="1" applyFont="1"/>
    <xf borderId="152" fillId="3" fontId="8" numFmtId="9" xfId="0" applyAlignment="1" applyBorder="1" applyFont="1" applyNumberFormat="1">
      <alignment horizontal="center" vertical="center"/>
    </xf>
    <xf borderId="111" fillId="4" fontId="1" numFmtId="3" xfId="0" applyAlignment="1" applyBorder="1" applyFont="1" applyNumberFormat="1">
      <alignment horizontal="center"/>
    </xf>
    <xf borderId="86" fillId="4" fontId="1" numFmtId="3" xfId="0" applyAlignment="1" applyBorder="1" applyFont="1" applyNumberFormat="1">
      <alignment horizontal="center"/>
    </xf>
    <xf borderId="86" fillId="4" fontId="8" numFmtId="4" xfId="0" applyAlignment="1" applyBorder="1" applyFont="1" applyNumberFormat="1">
      <alignment horizontal="right"/>
    </xf>
    <xf borderId="153" fillId="3" fontId="8" numFmtId="0" xfId="0" applyBorder="1" applyFont="1"/>
    <xf borderId="154" fillId="2" fontId="20" numFmtId="0" xfId="0" applyAlignment="1" applyBorder="1" applyFont="1">
      <alignment horizontal="center"/>
    </xf>
    <xf borderId="155" fillId="0" fontId="6" numFmtId="0" xfId="0" applyBorder="1" applyFont="1"/>
    <xf borderId="156" fillId="0" fontId="6" numFmtId="0" xfId="0" applyBorder="1" applyFont="1"/>
    <xf borderId="104" fillId="3" fontId="1" numFmtId="0" xfId="0" applyAlignment="1" applyBorder="1" applyFont="1">
      <alignment horizontal="center"/>
    </xf>
    <xf borderId="157" fillId="3" fontId="8" numFmtId="0" xfId="0" applyAlignment="1" applyBorder="1" applyFont="1">
      <alignment horizontal="center"/>
    </xf>
    <xf borderId="71" fillId="3" fontId="1" numFmtId="0" xfId="0" applyBorder="1" applyFont="1"/>
    <xf borderId="158" fillId="3" fontId="1" numFmtId="0" xfId="0" applyBorder="1" applyFont="1"/>
    <xf borderId="104" fillId="3" fontId="8" numFmtId="0" xfId="0" applyAlignment="1" applyBorder="1" applyFont="1">
      <alignment horizontal="center"/>
    </xf>
    <xf borderId="157" fillId="4" fontId="1" numFmtId="4" xfId="0" applyAlignment="1" applyBorder="1" applyFont="1" applyNumberFormat="1">
      <alignment horizontal="center"/>
    </xf>
    <xf borderId="32" fillId="4" fontId="1" numFmtId="4" xfId="0" applyAlignment="1" applyBorder="1" applyFont="1" applyNumberFormat="1">
      <alignment horizontal="right"/>
    </xf>
    <xf borderId="71" fillId="3" fontId="1" numFmtId="49" xfId="0" applyBorder="1" applyFont="1" applyNumberFormat="1"/>
    <xf borderId="11" fillId="3" fontId="8" numFmtId="0" xfId="0" applyAlignment="1" applyBorder="1" applyFont="1">
      <alignment horizontal="center" shrinkToFit="0" vertical="center" wrapText="1"/>
    </xf>
    <xf borderId="46" fillId="3" fontId="8" numFmtId="0" xfId="0" applyBorder="1" applyFont="1"/>
    <xf borderId="108" fillId="3" fontId="1" numFmtId="4" xfId="0" applyAlignment="1" applyBorder="1" applyFont="1" applyNumberFormat="1">
      <alignment horizontal="right"/>
    </xf>
    <xf borderId="50" fillId="3" fontId="1" numFmtId="49" xfId="0" applyBorder="1" applyFont="1" applyNumberFormat="1"/>
    <xf borderId="101" fillId="3" fontId="1" numFmtId="0" xfId="0" applyBorder="1" applyFont="1"/>
    <xf borderId="149" fillId="3" fontId="8" numFmtId="0" xfId="0" applyBorder="1" applyFont="1"/>
    <xf borderId="159" fillId="3" fontId="8" numFmtId="0" xfId="0" applyBorder="1" applyFont="1"/>
    <xf borderId="103" fillId="3" fontId="1" numFmtId="4" xfId="0" applyAlignment="1" applyBorder="1" applyFont="1" applyNumberFormat="1">
      <alignment horizontal="right"/>
    </xf>
    <xf borderId="67" fillId="3" fontId="1" numFmtId="4" xfId="0" applyAlignment="1" applyBorder="1" applyFont="1" applyNumberFormat="1">
      <alignment horizontal="right"/>
    </xf>
    <xf borderId="149" fillId="3" fontId="1" numFmtId="49" xfId="0" applyBorder="1" applyFont="1" applyNumberFormat="1"/>
    <xf borderId="160" fillId="3" fontId="1" numFmtId="0" xfId="0" applyBorder="1" applyFont="1"/>
    <xf borderId="161" fillId="3" fontId="8" numFmtId="4" xfId="0" applyAlignment="1" applyBorder="1" applyFont="1" applyNumberFormat="1">
      <alignment horizontal="right"/>
    </xf>
    <xf borderId="162" fillId="0" fontId="6" numFmtId="0" xfId="0" applyBorder="1" applyFont="1"/>
    <xf borderId="163" fillId="0" fontId="6" numFmtId="0" xfId="0" applyBorder="1" applyFont="1"/>
    <xf borderId="164" fillId="3" fontId="8" numFmtId="49" xfId="0" applyBorder="1" applyFont="1" applyNumberFormat="1"/>
    <xf borderId="165" fillId="3" fontId="8" numFmtId="0" xfId="0" applyBorder="1" applyFont="1"/>
    <xf borderId="0" fillId="0" fontId="3" numFmtId="0" xfId="0" applyAlignment="1" applyFont="1">
      <alignment vertical="top"/>
    </xf>
    <xf borderId="166" fillId="6" fontId="25" numFmtId="0" xfId="0" applyBorder="1" applyFill="1" applyFont="1"/>
    <xf borderId="167" fillId="6" fontId="25" numFmtId="0" xfId="0" applyBorder="1" applyFont="1"/>
    <xf borderId="168" fillId="6" fontId="25" numFmtId="0" xfId="0" applyBorder="1" applyFont="1"/>
    <xf borderId="42" fillId="0" fontId="1" numFmtId="0" xfId="0" applyBorder="1" applyFont="1"/>
    <xf borderId="25" fillId="0" fontId="1" numFmtId="0" xfId="0" applyBorder="1" applyFont="1"/>
    <xf borderId="0" fillId="0" fontId="1" numFmtId="0" xfId="0" applyAlignment="1" applyFont="1">
      <alignment horizontal="left" shrinkToFit="0" wrapText="1"/>
    </xf>
    <xf borderId="25" fillId="0" fontId="1" numFmtId="0" xfId="0" applyAlignment="1" applyBorder="1" applyFont="1">
      <alignment horizontal="center" shrinkToFit="0" wrapText="1"/>
    </xf>
    <xf borderId="32" fillId="7" fontId="26" numFmtId="0" xfId="0" applyAlignment="1" applyBorder="1" applyFill="1" applyFont="1">
      <alignment horizontal="center"/>
    </xf>
  </cellXfs>
  <cellStyles count="1">
    <cellStyle xfId="0" name="Normal" builtinId="0"/>
  </cellStyles>
  <dxfs count="2">
    <dxf>
      <font>
        <b/>
        <color rgb="FF000000"/>
      </font>
      <fill>
        <patternFill patternType="solid">
          <fgColor rgb="FFC0C0C0"/>
          <bgColor rgb="FFC0C0C0"/>
        </patternFill>
      </fill>
      <border/>
    </dxf>
    <dxf>
      <font>
        <b/>
        <color rgb="FFFFFF0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1.43"/>
    <col customWidth="1" min="3" max="3" width="7.86"/>
    <col customWidth="1" min="4" max="4" width="24.0"/>
    <col customWidth="1" min="5" max="5" width="5.43"/>
    <col customWidth="1" min="6" max="6" width="7.0"/>
    <col customWidth="1" min="7" max="7" width="8.86"/>
    <col customWidth="1" min="8" max="8" width="7.29"/>
    <col customWidth="1" min="9" max="9" width="7.71"/>
    <col customWidth="1" min="10" max="10" width="9.0"/>
    <col customWidth="1" min="11" max="11" width="8.0"/>
    <col customWidth="1" min="12" max="12" width="9.0"/>
    <col customWidth="1" min="13" max="13" width="10.43"/>
    <col customWidth="1" min="14" max="14" width="1.71"/>
    <col customWidth="1" min="15" max="15" width="9.14"/>
    <col customWidth="1" min="16" max="26" width="8.71"/>
  </cols>
  <sheetData>
    <row r="1" ht="15.7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9.75" customHeight="1">
      <c r="A3" s="1"/>
      <c r="B3" s="1"/>
      <c r="C3" s="4" t="s">
        <v>0</v>
      </c>
      <c r="D3" s="5"/>
      <c r="E3" s="6" t="s">
        <v>1</v>
      </c>
      <c r="F3" s="7"/>
      <c r="G3" s="7"/>
      <c r="H3" s="7"/>
      <c r="I3" s="7"/>
      <c r="J3" s="7"/>
      <c r="K3" s="7"/>
      <c r="L3" s="7"/>
      <c r="M3" s="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"/>
      <c r="B4" s="1"/>
      <c r="C4" s="9" t="s">
        <v>2</v>
      </c>
      <c r="D4" s="10"/>
      <c r="E4" s="11" t="s">
        <v>3</v>
      </c>
      <c r="F4" s="12"/>
      <c r="G4" s="12"/>
      <c r="H4" s="13"/>
      <c r="I4" s="12"/>
      <c r="J4" s="12"/>
      <c r="K4" s="12"/>
      <c r="L4" s="12"/>
      <c r="M4" s="1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"/>
      <c r="B5" s="1"/>
      <c r="C5" s="15" t="s">
        <v>4</v>
      </c>
      <c r="D5" s="16"/>
      <c r="E5" s="17" t="s">
        <v>5</v>
      </c>
      <c r="F5" s="18"/>
      <c r="G5" s="13"/>
      <c r="H5" s="12"/>
      <c r="I5" s="12"/>
      <c r="J5" s="12"/>
      <c r="K5" s="12"/>
      <c r="L5" s="12"/>
      <c r="M5" s="1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9" t="s">
        <v>6</v>
      </c>
      <c r="D6" s="20"/>
      <c r="E6" s="21"/>
      <c r="F6" s="18"/>
      <c r="G6" s="18"/>
      <c r="H6" s="22"/>
      <c r="I6" s="23" t="s">
        <v>7</v>
      </c>
      <c r="J6" s="20"/>
      <c r="K6" s="20"/>
      <c r="L6" s="21"/>
      <c r="M6" s="2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25"/>
      <c r="D7" s="26"/>
      <c r="E7" s="27"/>
      <c r="F7" s="27"/>
      <c r="G7" s="27"/>
      <c r="H7" s="28"/>
      <c r="I7" s="29"/>
      <c r="J7" s="26"/>
      <c r="K7" s="26"/>
      <c r="L7" s="27"/>
      <c r="M7" s="3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31" t="s">
        <v>8</v>
      </c>
      <c r="D8" s="22"/>
      <c r="E8" s="32" t="s">
        <v>9</v>
      </c>
      <c r="F8" s="33"/>
      <c r="G8" s="32" t="s">
        <v>10</v>
      </c>
      <c r="H8" s="33"/>
      <c r="I8" s="32" t="s">
        <v>11</v>
      </c>
      <c r="J8" s="34"/>
      <c r="K8" s="33"/>
      <c r="L8" s="32" t="s">
        <v>12</v>
      </c>
      <c r="M8" s="35"/>
      <c r="N8" s="1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37" t="s">
        <v>13</v>
      </c>
      <c r="D9" s="38"/>
      <c r="E9" s="39"/>
      <c r="F9" s="40"/>
      <c r="G9" s="41">
        <v>0.213</v>
      </c>
      <c r="H9" s="42"/>
      <c r="I9" s="43"/>
      <c r="J9" s="44"/>
      <c r="K9" s="42"/>
      <c r="L9" s="45"/>
      <c r="M9" s="46"/>
      <c r="N9" s="1"/>
      <c r="O9" s="4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"/>
      <c r="C10" s="48"/>
      <c r="D10" s="28"/>
      <c r="E10" s="49"/>
      <c r="F10" s="28"/>
      <c r="G10" s="50" t="s">
        <v>14</v>
      </c>
      <c r="H10" s="51"/>
      <c r="I10" s="50" t="s">
        <v>15</v>
      </c>
      <c r="J10" s="52"/>
      <c r="K10" s="51"/>
      <c r="L10" s="50" t="s">
        <v>16</v>
      </c>
      <c r="M10" s="5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9" t="s">
        <v>17</v>
      </c>
      <c r="D11" s="18"/>
      <c r="E11" s="18"/>
      <c r="F11" s="22"/>
      <c r="G11" s="54" t="s">
        <v>18</v>
      </c>
      <c r="H11" s="18"/>
      <c r="I11" s="22"/>
      <c r="J11" s="54" t="s">
        <v>19</v>
      </c>
      <c r="K11" s="18"/>
      <c r="L11" s="18"/>
      <c r="M11" s="2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55"/>
      <c r="D12" s="56"/>
      <c r="E12" s="56"/>
      <c r="F12" s="57"/>
      <c r="G12" s="58"/>
      <c r="H12" s="56"/>
      <c r="I12" s="57"/>
      <c r="J12" s="58"/>
      <c r="K12" s="56"/>
      <c r="L12" s="56"/>
      <c r="M12" s="5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60" t="s">
        <v>20</v>
      </c>
      <c r="D13" s="61" t="s">
        <v>21</v>
      </c>
      <c r="E13" s="62"/>
      <c r="F13" s="63" t="s">
        <v>22</v>
      </c>
      <c r="G13" s="64" t="s">
        <v>23</v>
      </c>
      <c r="H13" s="63" t="s">
        <v>24</v>
      </c>
      <c r="I13" s="64" t="s">
        <v>25</v>
      </c>
      <c r="J13" s="63" t="s">
        <v>26</v>
      </c>
      <c r="K13" s="64" t="s">
        <v>27</v>
      </c>
      <c r="L13" s="65" t="s">
        <v>28</v>
      </c>
      <c r="M13" s="66" t="s">
        <v>29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67"/>
      <c r="D14" s="68"/>
      <c r="E14" s="69" t="s">
        <v>30</v>
      </c>
      <c r="G14" s="70"/>
      <c r="I14" s="70"/>
      <c r="K14" s="70"/>
      <c r="L14" s="71"/>
      <c r="M14" s="7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9.75" customHeight="1">
      <c r="A15" s="73"/>
      <c r="B15" s="73"/>
      <c r="C15" s="74"/>
      <c r="D15" s="49"/>
      <c r="E15" s="75" t="s">
        <v>31</v>
      </c>
      <c r="G15" s="70"/>
      <c r="I15" s="70"/>
      <c r="K15" s="76"/>
      <c r="L15" s="71"/>
      <c r="M15" s="72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ht="12.75" customHeight="1">
      <c r="A16" s="1"/>
      <c r="B16" s="1"/>
      <c r="C16" s="77"/>
      <c r="D16" s="78"/>
      <c r="E16" s="79"/>
      <c r="F16" s="80"/>
      <c r="G16" s="81">
        <f>$G$9+($I$9*$L$9/100)</f>
        <v>0.213</v>
      </c>
      <c r="H16" s="81">
        <f>F16*G16</f>
        <v>0</v>
      </c>
      <c r="I16" s="81"/>
      <c r="J16" s="81"/>
      <c r="K16" s="81"/>
      <c r="L16" s="82"/>
      <c r="M16" s="83">
        <f>SUM(H16:K17)</f>
        <v>0</v>
      </c>
      <c r="N16" s="1"/>
      <c r="O16" s="8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74"/>
      <c r="D17" s="78"/>
      <c r="E17" s="79"/>
      <c r="F17" s="28"/>
      <c r="G17" s="76"/>
      <c r="H17" s="76"/>
      <c r="I17" s="76"/>
      <c r="J17" s="76"/>
      <c r="K17" s="76"/>
      <c r="L17" s="85"/>
      <c r="M17" s="30"/>
      <c r="N17" s="1"/>
      <c r="O17" s="8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77"/>
      <c r="D18" s="78"/>
      <c r="E18" s="79"/>
      <c r="F18" s="80"/>
      <c r="G18" s="81">
        <f>$G$9+($I$9*$L$9/100)</f>
        <v>0.213</v>
      </c>
      <c r="H18" s="81">
        <f>F18*G18</f>
        <v>0</v>
      </c>
      <c r="I18" s="81"/>
      <c r="J18" s="81"/>
      <c r="K18" s="81"/>
      <c r="L18" s="82"/>
      <c r="M18" s="83">
        <f>SUM(H18:K19)</f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74"/>
      <c r="D19" s="78"/>
      <c r="E19" s="79"/>
      <c r="F19" s="28"/>
      <c r="G19" s="76"/>
      <c r="H19" s="76"/>
      <c r="I19" s="76"/>
      <c r="J19" s="76"/>
      <c r="K19" s="76"/>
      <c r="L19" s="85"/>
      <c r="M19" s="3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77"/>
      <c r="D20" s="78"/>
      <c r="E20" s="79"/>
      <c r="F20" s="80"/>
      <c r="G20" s="81">
        <f>$G$9+($I$9*$L$9/100)</f>
        <v>0.213</v>
      </c>
      <c r="H20" s="81">
        <f>F20*G20</f>
        <v>0</v>
      </c>
      <c r="I20" s="81"/>
      <c r="J20" s="81"/>
      <c r="K20" s="81"/>
      <c r="L20" s="82"/>
      <c r="M20" s="83">
        <f>SUM(H20:K21)</f>
        <v>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74"/>
      <c r="D21" s="78"/>
      <c r="E21" s="79"/>
      <c r="F21" s="28"/>
      <c r="G21" s="76"/>
      <c r="H21" s="76"/>
      <c r="I21" s="76"/>
      <c r="J21" s="76"/>
      <c r="K21" s="76"/>
      <c r="L21" s="85"/>
      <c r="M21" s="3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77"/>
      <c r="D22" s="78"/>
      <c r="E22" s="79"/>
      <c r="F22" s="80"/>
      <c r="G22" s="81">
        <f>$G$9+($I$9*$L$9/100)</f>
        <v>0.213</v>
      </c>
      <c r="H22" s="81">
        <f>F22*G22</f>
        <v>0</v>
      </c>
      <c r="I22" s="81"/>
      <c r="J22" s="81"/>
      <c r="K22" s="81"/>
      <c r="L22" s="82"/>
      <c r="M22" s="83">
        <f>SUM(H22:K23)</f>
        <v>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74"/>
      <c r="D23" s="78"/>
      <c r="E23" s="79"/>
      <c r="F23" s="28"/>
      <c r="G23" s="76"/>
      <c r="H23" s="76"/>
      <c r="I23" s="76"/>
      <c r="J23" s="76"/>
      <c r="K23" s="76"/>
      <c r="L23" s="85"/>
      <c r="M23" s="3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77"/>
      <c r="D24" s="78"/>
      <c r="E24" s="79"/>
      <c r="F24" s="80"/>
      <c r="G24" s="81">
        <f>$G$9+($I$9*$L$9/100)</f>
        <v>0.213</v>
      </c>
      <c r="H24" s="81">
        <f>F24*G24</f>
        <v>0</v>
      </c>
      <c r="I24" s="81"/>
      <c r="J24" s="81"/>
      <c r="K24" s="81"/>
      <c r="L24" s="82"/>
      <c r="M24" s="83">
        <f>SUM(H24:K25)</f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74"/>
      <c r="D25" s="78"/>
      <c r="E25" s="79"/>
      <c r="F25" s="28"/>
      <c r="G25" s="76"/>
      <c r="H25" s="76"/>
      <c r="I25" s="76"/>
      <c r="J25" s="76"/>
      <c r="K25" s="76"/>
      <c r="L25" s="85"/>
      <c r="M25" s="3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77"/>
      <c r="D26" s="78"/>
      <c r="E26" s="79"/>
      <c r="F26" s="80"/>
      <c r="G26" s="81">
        <f>$G$9+($I$9*$L$9/100)</f>
        <v>0.213</v>
      </c>
      <c r="H26" s="81">
        <f>F26*G26</f>
        <v>0</v>
      </c>
      <c r="I26" s="81"/>
      <c r="J26" s="81"/>
      <c r="K26" s="81"/>
      <c r="L26" s="82"/>
      <c r="M26" s="83">
        <f>SUM(H26:K27)</f>
        <v>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74"/>
      <c r="D27" s="78"/>
      <c r="E27" s="79"/>
      <c r="F27" s="28"/>
      <c r="G27" s="76"/>
      <c r="H27" s="76"/>
      <c r="I27" s="76"/>
      <c r="J27" s="76"/>
      <c r="K27" s="76"/>
      <c r="L27" s="85"/>
      <c r="M27" s="3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77"/>
      <c r="D28" s="78"/>
      <c r="E28" s="79"/>
      <c r="F28" s="80"/>
      <c r="G28" s="81">
        <f>$G$9+($I$9*$L$9/100)</f>
        <v>0.213</v>
      </c>
      <c r="H28" s="81">
        <f>F28*G28</f>
        <v>0</v>
      </c>
      <c r="I28" s="81"/>
      <c r="J28" s="81"/>
      <c r="K28" s="81"/>
      <c r="L28" s="82"/>
      <c r="M28" s="83">
        <f>SUM(H28:K29)</f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74"/>
      <c r="D29" s="78"/>
      <c r="E29" s="79"/>
      <c r="F29" s="28"/>
      <c r="G29" s="76"/>
      <c r="H29" s="76"/>
      <c r="I29" s="76"/>
      <c r="J29" s="76"/>
      <c r="K29" s="76"/>
      <c r="L29" s="85"/>
      <c r="M29" s="3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77"/>
      <c r="D30" s="78"/>
      <c r="E30" s="79"/>
      <c r="F30" s="80"/>
      <c r="G30" s="81">
        <f>$G$9+($I$9*$L$9/100)</f>
        <v>0.213</v>
      </c>
      <c r="H30" s="81">
        <f>F30*G30</f>
        <v>0</v>
      </c>
      <c r="I30" s="81"/>
      <c r="J30" s="81"/>
      <c r="K30" s="81"/>
      <c r="L30" s="82"/>
      <c r="M30" s="83">
        <f>SUM(H30:K31)</f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74"/>
      <c r="D31" s="78"/>
      <c r="E31" s="79"/>
      <c r="F31" s="28"/>
      <c r="G31" s="76"/>
      <c r="H31" s="76"/>
      <c r="I31" s="76"/>
      <c r="J31" s="76"/>
      <c r="K31" s="76"/>
      <c r="L31" s="85"/>
      <c r="M31" s="3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77"/>
      <c r="D32" s="78"/>
      <c r="E32" s="86"/>
      <c r="F32" s="80"/>
      <c r="G32" s="81">
        <f>$G$9+($I$9*$L$9/100)</f>
        <v>0.213</v>
      </c>
      <c r="H32" s="81">
        <f>F32*G32</f>
        <v>0</v>
      </c>
      <c r="I32" s="81"/>
      <c r="J32" s="81"/>
      <c r="K32" s="81"/>
      <c r="L32" s="82"/>
      <c r="M32" s="83">
        <f>SUM(H32:K33)</f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74"/>
      <c r="D33" s="78"/>
      <c r="E33" s="79"/>
      <c r="F33" s="28"/>
      <c r="G33" s="76"/>
      <c r="H33" s="76"/>
      <c r="I33" s="76"/>
      <c r="J33" s="76"/>
      <c r="K33" s="76"/>
      <c r="L33" s="85"/>
      <c r="M33" s="3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77"/>
      <c r="D34" s="78"/>
      <c r="E34" s="79"/>
      <c r="F34" s="80"/>
      <c r="G34" s="81">
        <f>$G$9+($I$9*$L$9/100)</f>
        <v>0.213</v>
      </c>
      <c r="H34" s="81">
        <f>F34*G34</f>
        <v>0</v>
      </c>
      <c r="I34" s="81"/>
      <c r="J34" s="81"/>
      <c r="K34" s="81"/>
      <c r="L34" s="82"/>
      <c r="M34" s="83">
        <f>SUM(H34:K35)</f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74"/>
      <c r="D35" s="78"/>
      <c r="E35" s="79"/>
      <c r="F35" s="28"/>
      <c r="G35" s="76"/>
      <c r="H35" s="76"/>
      <c r="I35" s="76"/>
      <c r="J35" s="76"/>
      <c r="K35" s="76"/>
      <c r="L35" s="85"/>
      <c r="M35" s="3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77"/>
      <c r="D36" s="78"/>
      <c r="E36" s="79"/>
      <c r="F36" s="80"/>
      <c r="G36" s="81">
        <f>$G$9+($I$9*$L$9/100)</f>
        <v>0.213</v>
      </c>
      <c r="H36" s="81">
        <f>F36*G36</f>
        <v>0</v>
      </c>
      <c r="I36" s="81"/>
      <c r="J36" s="81"/>
      <c r="K36" s="81"/>
      <c r="L36" s="82"/>
      <c r="M36" s="83">
        <f>SUM(H36:K37)</f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74"/>
      <c r="D37" s="78"/>
      <c r="E37" s="79"/>
      <c r="F37" s="28"/>
      <c r="G37" s="76"/>
      <c r="H37" s="76"/>
      <c r="I37" s="76"/>
      <c r="J37" s="76"/>
      <c r="K37" s="76"/>
      <c r="L37" s="85"/>
      <c r="M37" s="3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77"/>
      <c r="D38" s="78"/>
      <c r="E38" s="79"/>
      <c r="F38" s="80"/>
      <c r="G38" s="81">
        <f>$G$9+($I$9*$L$9/100)</f>
        <v>0.213</v>
      </c>
      <c r="H38" s="81">
        <f>F38*G38</f>
        <v>0</v>
      </c>
      <c r="I38" s="81"/>
      <c r="J38" s="81"/>
      <c r="K38" s="81"/>
      <c r="L38" s="82"/>
      <c r="M38" s="83">
        <f>SUM(H38:K39)</f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74"/>
      <c r="D39" s="78"/>
      <c r="E39" s="79"/>
      <c r="F39" s="28"/>
      <c r="G39" s="76"/>
      <c r="H39" s="76"/>
      <c r="I39" s="76"/>
      <c r="J39" s="76"/>
      <c r="K39" s="76"/>
      <c r="L39" s="85"/>
      <c r="M39" s="3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77"/>
      <c r="D40" s="78"/>
      <c r="E40" s="79"/>
      <c r="F40" s="80"/>
      <c r="G40" s="81">
        <f>$G$9+($I$9*$L$9/100)</f>
        <v>0.213</v>
      </c>
      <c r="H40" s="81">
        <f>F40*G40</f>
        <v>0</v>
      </c>
      <c r="I40" s="81"/>
      <c r="J40" s="81"/>
      <c r="K40" s="81"/>
      <c r="L40" s="82"/>
      <c r="M40" s="83">
        <f>SUM(H40:K41)</f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74"/>
      <c r="D41" s="78"/>
      <c r="E41" s="79"/>
      <c r="F41" s="28"/>
      <c r="G41" s="76"/>
      <c r="H41" s="76"/>
      <c r="I41" s="76"/>
      <c r="J41" s="76"/>
      <c r="K41" s="76"/>
      <c r="L41" s="85"/>
      <c r="M41" s="3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77"/>
      <c r="D42" s="78"/>
      <c r="E42" s="79"/>
      <c r="F42" s="80"/>
      <c r="G42" s="81">
        <f>$G$9+($I$9*$L$9/100)</f>
        <v>0.213</v>
      </c>
      <c r="H42" s="81">
        <f>F42*G42</f>
        <v>0</v>
      </c>
      <c r="I42" s="81"/>
      <c r="J42" s="81"/>
      <c r="K42" s="81"/>
      <c r="L42" s="82"/>
      <c r="M42" s="83">
        <f>SUM(H42:K43)</f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74"/>
      <c r="D43" s="78"/>
      <c r="E43" s="79"/>
      <c r="F43" s="28"/>
      <c r="G43" s="76"/>
      <c r="H43" s="76"/>
      <c r="I43" s="76"/>
      <c r="J43" s="76"/>
      <c r="K43" s="76"/>
      <c r="L43" s="85"/>
      <c r="M43" s="3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4.75" customHeight="1">
      <c r="A44" s="1"/>
      <c r="B44" s="1"/>
      <c r="C44" s="87" t="s">
        <v>32</v>
      </c>
      <c r="E44" s="88"/>
      <c r="F44" s="89">
        <f>SUM(F16:F43)</f>
        <v>0</v>
      </c>
      <c r="G44" s="90"/>
      <c r="H44" s="91">
        <f t="shared" ref="H44:J44" si="1">SUM(H16:H43)</f>
        <v>0</v>
      </c>
      <c r="I44" s="91">
        <f t="shared" si="1"/>
        <v>0</v>
      </c>
      <c r="J44" s="91">
        <f t="shared" si="1"/>
        <v>0</v>
      </c>
      <c r="K44" s="91">
        <v>0.0</v>
      </c>
      <c r="L44" s="92"/>
      <c r="M44" s="93">
        <f>SUM(M16:M43)</f>
        <v>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94" t="s">
        <v>33</v>
      </c>
      <c r="D45" s="95"/>
      <c r="E45" s="94" t="s">
        <v>34</v>
      </c>
      <c r="F45" s="96"/>
      <c r="G45" s="95"/>
      <c r="H45" s="94" t="s">
        <v>35</v>
      </c>
      <c r="I45" s="96"/>
      <c r="J45" s="95"/>
      <c r="K45" s="94" t="s">
        <v>36</v>
      </c>
      <c r="L45" s="96"/>
      <c r="M45" s="9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4.75" customHeight="1">
      <c r="A46" s="1"/>
      <c r="B46" s="1"/>
      <c r="C46" s="97"/>
      <c r="D46" s="59"/>
      <c r="E46" s="97"/>
      <c r="F46" s="56"/>
      <c r="G46" s="59"/>
      <c r="H46" s="97"/>
      <c r="I46" s="56"/>
      <c r="J46" s="59"/>
      <c r="K46" s="97"/>
      <c r="L46" s="56"/>
      <c r="M46" s="5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98" t="s">
        <v>37</v>
      </c>
      <c r="D47" s="99"/>
      <c r="E47" s="99"/>
      <c r="F47" s="99"/>
      <c r="G47" s="99"/>
      <c r="H47" s="99"/>
      <c r="I47" s="99"/>
      <c r="J47" s="100"/>
      <c r="K47" s="101" t="s">
        <v>38</v>
      </c>
      <c r="L47" s="96"/>
      <c r="M47" s="9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02"/>
      <c r="J48" s="72"/>
      <c r="K48" s="103" t="s">
        <v>39</v>
      </c>
      <c r="M48" s="7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04"/>
      <c r="J49" s="72"/>
      <c r="K49" s="104"/>
      <c r="M49" s="7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04"/>
      <c r="J50" s="72"/>
      <c r="K50" s="104"/>
      <c r="M50" s="7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04"/>
      <c r="J51" s="72"/>
      <c r="K51" s="104"/>
      <c r="M51" s="7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04"/>
      <c r="J52" s="72"/>
      <c r="K52" s="103"/>
      <c r="M52" s="7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04"/>
      <c r="J53" s="72"/>
      <c r="K53" s="104"/>
      <c r="M53" s="7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04"/>
      <c r="J54" s="72"/>
      <c r="K54" s="104"/>
      <c r="M54" s="7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05"/>
      <c r="D55" s="56"/>
      <c r="E55" s="56"/>
      <c r="F55" s="56"/>
      <c r="G55" s="56"/>
      <c r="H55" s="56"/>
      <c r="I55" s="56"/>
      <c r="J55" s="59"/>
      <c r="K55" s="105"/>
      <c r="L55" s="56"/>
      <c r="M55" s="5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06"/>
      <c r="D56" s="107"/>
      <c r="E56" s="107"/>
      <c r="F56" s="107"/>
      <c r="G56" s="107"/>
      <c r="H56" s="107"/>
      <c r="I56" s="107"/>
      <c r="J56" s="106"/>
      <c r="K56" s="106"/>
      <c r="L56" s="106"/>
      <c r="M56" s="10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0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hidden="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5">
    <mergeCell ref="E3:M3"/>
    <mergeCell ref="E4:G4"/>
    <mergeCell ref="H4:M4"/>
    <mergeCell ref="E5:F5"/>
    <mergeCell ref="G5:M5"/>
    <mergeCell ref="E6:H7"/>
    <mergeCell ref="L6:M7"/>
    <mergeCell ref="G9:H9"/>
    <mergeCell ref="I9:K9"/>
    <mergeCell ref="I10:K10"/>
    <mergeCell ref="L10:M10"/>
    <mergeCell ref="J11:M11"/>
    <mergeCell ref="J12:M12"/>
    <mergeCell ref="C8:D8"/>
    <mergeCell ref="E8:F8"/>
    <mergeCell ref="G8:H8"/>
    <mergeCell ref="I8:K8"/>
    <mergeCell ref="L8:M8"/>
    <mergeCell ref="C9:D10"/>
    <mergeCell ref="L9:M9"/>
    <mergeCell ref="G13:G15"/>
    <mergeCell ref="H13:H15"/>
    <mergeCell ref="J13:J15"/>
    <mergeCell ref="K13:K15"/>
    <mergeCell ref="L13:L15"/>
    <mergeCell ref="M13:M15"/>
    <mergeCell ref="J16:J17"/>
    <mergeCell ref="K16:K17"/>
    <mergeCell ref="L16:L17"/>
    <mergeCell ref="M16:M17"/>
    <mergeCell ref="J18:J19"/>
    <mergeCell ref="K18:K19"/>
    <mergeCell ref="L18:L19"/>
    <mergeCell ref="M18:M19"/>
    <mergeCell ref="F16:F17"/>
    <mergeCell ref="F18:F19"/>
    <mergeCell ref="E9:F10"/>
    <mergeCell ref="G10:H10"/>
    <mergeCell ref="C11:F11"/>
    <mergeCell ref="G11:I11"/>
    <mergeCell ref="C12:F12"/>
    <mergeCell ref="G12:I12"/>
    <mergeCell ref="C13:C15"/>
    <mergeCell ref="I13:I15"/>
    <mergeCell ref="D13:D15"/>
    <mergeCell ref="F13:F15"/>
    <mergeCell ref="C16:C17"/>
    <mergeCell ref="G16:G17"/>
    <mergeCell ref="H16:H17"/>
    <mergeCell ref="I16:I17"/>
    <mergeCell ref="I18:I19"/>
    <mergeCell ref="K20:K21"/>
    <mergeCell ref="L20:L21"/>
    <mergeCell ref="M20:M21"/>
    <mergeCell ref="G18:G19"/>
    <mergeCell ref="H18:H19"/>
    <mergeCell ref="F20:F21"/>
    <mergeCell ref="G20:G21"/>
    <mergeCell ref="H20:H21"/>
    <mergeCell ref="I20:I21"/>
    <mergeCell ref="J20:J21"/>
    <mergeCell ref="L24:L25"/>
    <mergeCell ref="M24:M25"/>
    <mergeCell ref="L32:L33"/>
    <mergeCell ref="M32:M33"/>
    <mergeCell ref="L40:L41"/>
    <mergeCell ref="M40:M41"/>
    <mergeCell ref="G22:G23"/>
    <mergeCell ref="H22:H23"/>
    <mergeCell ref="I22:I23"/>
    <mergeCell ref="J22:J23"/>
    <mergeCell ref="K22:K23"/>
    <mergeCell ref="L22:L23"/>
    <mergeCell ref="M22:M23"/>
    <mergeCell ref="F22:F23"/>
    <mergeCell ref="F24:F25"/>
    <mergeCell ref="G24:G25"/>
    <mergeCell ref="H24:H25"/>
    <mergeCell ref="I24:I25"/>
    <mergeCell ref="J24:J25"/>
    <mergeCell ref="K24:K25"/>
    <mergeCell ref="G26:G27"/>
    <mergeCell ref="H26:H27"/>
    <mergeCell ref="I26:I27"/>
    <mergeCell ref="J26:J27"/>
    <mergeCell ref="K26:K27"/>
    <mergeCell ref="L26:L27"/>
    <mergeCell ref="M26:M27"/>
    <mergeCell ref="F26:F27"/>
    <mergeCell ref="F28:F29"/>
    <mergeCell ref="G28:G29"/>
    <mergeCell ref="H28:H29"/>
    <mergeCell ref="I28:I29"/>
    <mergeCell ref="J28:J29"/>
    <mergeCell ref="K28:K29"/>
    <mergeCell ref="K30:K31"/>
    <mergeCell ref="L30:L31"/>
    <mergeCell ref="L28:L29"/>
    <mergeCell ref="M28:M29"/>
    <mergeCell ref="G30:G31"/>
    <mergeCell ref="H30:H31"/>
    <mergeCell ref="I30:I31"/>
    <mergeCell ref="J30:J31"/>
    <mergeCell ref="M30:M31"/>
    <mergeCell ref="C32:C33"/>
    <mergeCell ref="C34:C35"/>
    <mergeCell ref="C36:C37"/>
    <mergeCell ref="C38:C39"/>
    <mergeCell ref="C40:C41"/>
    <mergeCell ref="C42:C43"/>
    <mergeCell ref="C18:C19"/>
    <mergeCell ref="C20:C21"/>
    <mergeCell ref="C22:C23"/>
    <mergeCell ref="C24:C25"/>
    <mergeCell ref="C26:C27"/>
    <mergeCell ref="C28:C29"/>
    <mergeCell ref="C30:C31"/>
    <mergeCell ref="F30:F31"/>
    <mergeCell ref="F32:F33"/>
    <mergeCell ref="G32:G33"/>
    <mergeCell ref="H32:H33"/>
    <mergeCell ref="I32:I33"/>
    <mergeCell ref="J32:J33"/>
    <mergeCell ref="K32:K33"/>
    <mergeCell ref="G34:G35"/>
    <mergeCell ref="H34:H35"/>
    <mergeCell ref="I34:I35"/>
    <mergeCell ref="J34:J35"/>
    <mergeCell ref="K34:K35"/>
    <mergeCell ref="L34:L35"/>
    <mergeCell ref="M34:M35"/>
    <mergeCell ref="L36:L37"/>
    <mergeCell ref="M36:M37"/>
    <mergeCell ref="F34:F35"/>
    <mergeCell ref="F36:F37"/>
    <mergeCell ref="G36:G37"/>
    <mergeCell ref="H36:H37"/>
    <mergeCell ref="I36:I37"/>
    <mergeCell ref="J36:J37"/>
    <mergeCell ref="K36:K37"/>
    <mergeCell ref="G38:G39"/>
    <mergeCell ref="H38:H39"/>
    <mergeCell ref="I38:I39"/>
    <mergeCell ref="J38:J39"/>
    <mergeCell ref="K38:K39"/>
    <mergeCell ref="L38:L39"/>
    <mergeCell ref="M38:M39"/>
    <mergeCell ref="F38:F39"/>
    <mergeCell ref="F40:F41"/>
    <mergeCell ref="G40:G41"/>
    <mergeCell ref="H40:H41"/>
    <mergeCell ref="I40:I41"/>
    <mergeCell ref="J40:J41"/>
    <mergeCell ref="K40:K41"/>
    <mergeCell ref="G42:G43"/>
    <mergeCell ref="H42:H43"/>
    <mergeCell ref="I42:I43"/>
    <mergeCell ref="J42:J43"/>
    <mergeCell ref="K42:K43"/>
    <mergeCell ref="L42:L43"/>
    <mergeCell ref="M42:M43"/>
    <mergeCell ref="E46:G46"/>
    <mergeCell ref="H46:J46"/>
    <mergeCell ref="C48:J55"/>
    <mergeCell ref="K46:M46"/>
    <mergeCell ref="K47:M47"/>
    <mergeCell ref="K48:M51"/>
    <mergeCell ref="K52:M55"/>
    <mergeCell ref="F42:F43"/>
    <mergeCell ref="C44:E44"/>
    <mergeCell ref="C45:D45"/>
    <mergeCell ref="E45:G45"/>
    <mergeCell ref="H45:J45"/>
    <mergeCell ref="K45:M45"/>
    <mergeCell ref="C46:D46"/>
  </mergeCells>
  <conditionalFormatting sqref="E3">
    <cfRule type="expression" dxfId="0" priority="1" stopIfTrue="1">
      <formula>$I$11&gt;0</formula>
    </cfRule>
  </conditionalFormatting>
  <conditionalFormatting sqref="E3">
    <cfRule type="expression" dxfId="1" priority="2" stopIfTrue="1">
      <formula>$I$11&lt;0</formula>
    </cfRule>
  </conditionalFormatting>
  <printOptions/>
  <pageMargins bottom="0.75" footer="0.0" header="0.0" left="0.25" right="0.25" top="0.75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1.43"/>
    <col customWidth="1" min="3" max="20" width="5.71"/>
    <col customWidth="1" min="21" max="21" width="4.43"/>
    <col customWidth="1" min="22" max="22" width="5.71"/>
    <col customWidth="1" min="23" max="23" width="1.43"/>
    <col customWidth="1" min="24" max="25" width="5.71"/>
    <col customWidth="1" min="26" max="26" width="8.71"/>
  </cols>
  <sheetData>
    <row r="1" ht="15.7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08" t="s">
        <v>40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1"/>
      <c r="X3" s="1"/>
      <c r="Y3" s="1"/>
      <c r="Z3" s="1"/>
    </row>
    <row r="4" ht="12.75" customHeight="1">
      <c r="A4" s="1"/>
      <c r="B4" s="1"/>
      <c r="C4" s="109" t="s">
        <v>41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1"/>
      <c r="W4" s="1"/>
      <c r="X4" s="1"/>
      <c r="Y4" s="1"/>
      <c r="Z4" s="1"/>
    </row>
    <row r="5" ht="12.75" customHeight="1">
      <c r="A5" s="1"/>
      <c r="B5" s="1"/>
      <c r="C5" s="112" t="s">
        <v>42</v>
      </c>
      <c r="D5" s="113"/>
      <c r="E5" s="113"/>
      <c r="F5" s="40"/>
      <c r="G5" s="114" t="s">
        <v>43</v>
      </c>
      <c r="H5" s="52"/>
      <c r="I5" s="52"/>
      <c r="J5" s="115"/>
      <c r="K5" s="114" t="s">
        <v>44</v>
      </c>
      <c r="L5" s="52"/>
      <c r="M5" s="52"/>
      <c r="N5" s="115"/>
      <c r="O5" s="114" t="s">
        <v>45</v>
      </c>
      <c r="P5" s="52"/>
      <c r="Q5" s="52"/>
      <c r="R5" s="51"/>
      <c r="S5" s="114" t="s">
        <v>46</v>
      </c>
      <c r="T5" s="52"/>
      <c r="U5" s="52"/>
      <c r="V5" s="53"/>
      <c r="W5" s="1"/>
      <c r="X5" s="1"/>
      <c r="Y5" s="1"/>
      <c r="Z5" s="1"/>
    </row>
    <row r="6" ht="12.75" customHeight="1">
      <c r="A6" s="1"/>
      <c r="B6" s="1"/>
      <c r="C6" s="116"/>
      <c r="D6" s="117"/>
      <c r="E6" s="117"/>
      <c r="F6" s="118"/>
      <c r="G6" s="119" t="s">
        <v>47</v>
      </c>
      <c r="H6" s="110"/>
      <c r="I6" s="110"/>
      <c r="J6" s="120"/>
      <c r="K6" s="121" t="s">
        <v>48</v>
      </c>
      <c r="L6" s="110"/>
      <c r="M6" s="110"/>
      <c r="N6" s="120"/>
      <c r="O6" s="121" t="s">
        <v>49</v>
      </c>
      <c r="P6" s="110"/>
      <c r="Q6" s="110"/>
      <c r="R6" s="122"/>
      <c r="S6" s="121" t="s">
        <v>50</v>
      </c>
      <c r="T6" s="110"/>
      <c r="U6" s="110"/>
      <c r="V6" s="111"/>
      <c r="W6" s="1"/>
      <c r="X6" s="1"/>
      <c r="Y6" s="1"/>
      <c r="Z6" s="1"/>
    </row>
    <row r="7" ht="19.5" customHeight="1">
      <c r="A7" s="1"/>
      <c r="B7" s="1"/>
      <c r="C7" s="123" t="s">
        <v>51</v>
      </c>
      <c r="D7" s="124"/>
      <c r="E7" s="124"/>
      <c r="F7" s="125" t="s">
        <v>51</v>
      </c>
      <c r="G7" s="126"/>
      <c r="H7" s="44"/>
      <c r="I7" s="44"/>
      <c r="J7" s="127"/>
      <c r="K7" s="126"/>
      <c r="L7" s="44"/>
      <c r="M7" s="44"/>
      <c r="N7" s="127"/>
      <c r="O7" s="126"/>
      <c r="P7" s="44"/>
      <c r="Q7" s="44"/>
      <c r="R7" s="42"/>
      <c r="S7" s="128">
        <f t="shared" ref="S7:S9" si="1">SUM(G7:R7)</f>
        <v>0</v>
      </c>
      <c r="T7" s="129"/>
      <c r="U7" s="129"/>
      <c r="V7" s="130"/>
      <c r="W7" s="1"/>
      <c r="X7" s="1"/>
      <c r="Y7" s="1"/>
      <c r="Z7" s="1"/>
    </row>
    <row r="8" ht="19.5" customHeight="1">
      <c r="A8" s="1"/>
      <c r="B8" s="1"/>
      <c r="C8" s="131" t="s">
        <v>52</v>
      </c>
      <c r="D8" s="132"/>
      <c r="E8" s="133">
        <v>6.0</v>
      </c>
      <c r="F8" s="134"/>
      <c r="G8" s="135"/>
      <c r="H8" s="12"/>
      <c r="I8" s="12"/>
      <c r="J8" s="136"/>
      <c r="K8" s="135"/>
      <c r="L8" s="12"/>
      <c r="M8" s="12"/>
      <c r="N8" s="136"/>
      <c r="O8" s="135"/>
      <c r="P8" s="12"/>
      <c r="Q8" s="12"/>
      <c r="R8" s="137"/>
      <c r="S8" s="138">
        <f t="shared" si="1"/>
        <v>0</v>
      </c>
      <c r="T8" s="12"/>
      <c r="U8" s="12"/>
      <c r="V8" s="14"/>
      <c r="W8" s="1"/>
      <c r="X8" s="1"/>
      <c r="Y8" s="1"/>
      <c r="Z8" s="1"/>
    </row>
    <row r="9" ht="19.5" customHeight="1">
      <c r="A9" s="1"/>
      <c r="B9" s="1"/>
      <c r="C9" s="139" t="s">
        <v>52</v>
      </c>
      <c r="D9" s="140"/>
      <c r="E9" s="141">
        <v>4.0</v>
      </c>
      <c r="F9" s="142"/>
      <c r="G9" s="143"/>
      <c r="H9" s="144"/>
      <c r="I9" s="144"/>
      <c r="J9" s="145"/>
      <c r="K9" s="143"/>
      <c r="L9" s="144"/>
      <c r="M9" s="144"/>
      <c r="N9" s="145"/>
      <c r="O9" s="143"/>
      <c r="P9" s="144"/>
      <c r="Q9" s="144"/>
      <c r="R9" s="146"/>
      <c r="S9" s="147">
        <f t="shared" si="1"/>
        <v>0</v>
      </c>
      <c r="T9" s="148"/>
      <c r="U9" s="148"/>
      <c r="V9" s="149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50" t="s">
        <v>53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2"/>
      <c r="W11" s="1"/>
      <c r="X11" s="1"/>
      <c r="Y11" s="1"/>
      <c r="Z11" s="1"/>
    </row>
    <row r="12" ht="12.75" customHeight="1">
      <c r="A12" s="1"/>
      <c r="B12" s="1"/>
      <c r="C12" s="112" t="s">
        <v>54</v>
      </c>
      <c r="D12" s="113"/>
      <c r="E12" s="113"/>
      <c r="F12" s="153"/>
      <c r="G12" s="154" t="s">
        <v>55</v>
      </c>
      <c r="H12" s="113"/>
      <c r="I12" s="113"/>
      <c r="J12" s="155"/>
      <c r="K12" s="156" t="s">
        <v>56</v>
      </c>
      <c r="L12" s="113"/>
      <c r="M12" s="40"/>
      <c r="N12" s="114" t="s">
        <v>57</v>
      </c>
      <c r="O12" s="52"/>
      <c r="P12" s="52"/>
      <c r="Q12" s="52"/>
      <c r="R12" s="52"/>
      <c r="S12" s="52"/>
      <c r="T12" s="52"/>
      <c r="U12" s="52"/>
      <c r="V12" s="53"/>
      <c r="W12" s="1"/>
      <c r="X12" s="1"/>
      <c r="Y12" s="1"/>
      <c r="Z12" s="1"/>
    </row>
    <row r="13" ht="12.75" customHeight="1">
      <c r="A13" s="1"/>
      <c r="B13" s="1"/>
      <c r="C13" s="104"/>
      <c r="F13" s="88"/>
      <c r="G13" s="157"/>
      <c r="H13" s="158"/>
      <c r="I13" s="158"/>
      <c r="J13" s="159"/>
      <c r="K13" s="49"/>
      <c r="L13" s="27"/>
      <c r="M13" s="28"/>
      <c r="N13" s="160" t="s">
        <v>51</v>
      </c>
      <c r="O13" s="12"/>
      <c r="P13" s="137"/>
      <c r="Q13" s="160" t="s">
        <v>58</v>
      </c>
      <c r="R13" s="137"/>
      <c r="S13" s="161" t="str">
        <f>F8</f>
        <v/>
      </c>
      <c r="T13" s="160" t="s">
        <v>59</v>
      </c>
      <c r="U13" s="137"/>
      <c r="V13" s="162" t="str">
        <f>F9</f>
        <v/>
      </c>
      <c r="W13" s="1"/>
      <c r="X13" s="1"/>
      <c r="Y13" s="1"/>
      <c r="Z13" s="1"/>
    </row>
    <row r="14" ht="12.75" customHeight="1">
      <c r="A14" s="1"/>
      <c r="B14" s="1"/>
      <c r="C14" s="116"/>
      <c r="D14" s="117"/>
      <c r="E14" s="117"/>
      <c r="F14" s="163"/>
      <c r="G14" s="164" t="s">
        <v>60</v>
      </c>
      <c r="H14" s="110"/>
      <c r="I14" s="110"/>
      <c r="J14" s="122"/>
      <c r="K14" s="121" t="s">
        <v>61</v>
      </c>
      <c r="L14" s="110"/>
      <c r="M14" s="122"/>
      <c r="N14" s="121" t="s">
        <v>62</v>
      </c>
      <c r="O14" s="110"/>
      <c r="P14" s="122"/>
      <c r="Q14" s="121" t="s">
        <v>63</v>
      </c>
      <c r="R14" s="110"/>
      <c r="S14" s="122"/>
      <c r="T14" s="121" t="s">
        <v>64</v>
      </c>
      <c r="U14" s="110"/>
      <c r="V14" s="111"/>
      <c r="W14" s="1"/>
      <c r="X14" s="1"/>
      <c r="Y14" s="1" t="s">
        <v>65</v>
      </c>
      <c r="Z14" s="1"/>
    </row>
    <row r="15" ht="21.0" customHeight="1">
      <c r="A15" s="1"/>
      <c r="B15" s="1"/>
      <c r="C15" s="165" t="s">
        <v>66</v>
      </c>
      <c r="D15" s="52"/>
      <c r="E15" s="52"/>
      <c r="F15" s="166"/>
      <c r="G15" s="167"/>
      <c r="K15" s="168">
        <f>$Q$22*G15</f>
        <v>0</v>
      </c>
      <c r="L15" s="52"/>
      <c r="M15" s="51"/>
      <c r="N15" s="168">
        <f>G15*$P$31</f>
        <v>0</v>
      </c>
      <c r="O15" s="52"/>
      <c r="P15" s="51"/>
      <c r="Q15" s="169"/>
      <c r="R15" s="52"/>
      <c r="S15" s="51"/>
      <c r="T15" s="169"/>
      <c r="U15" s="52"/>
      <c r="V15" s="53"/>
      <c r="W15" s="1"/>
      <c r="X15" s="1"/>
      <c r="Y15" s="1"/>
      <c r="Z15" s="1"/>
    </row>
    <row r="16" ht="21.0" customHeight="1">
      <c r="A16" s="1"/>
      <c r="B16" s="1"/>
      <c r="C16" s="170" t="s">
        <v>67</v>
      </c>
      <c r="D16" s="12"/>
      <c r="E16" s="12"/>
      <c r="F16" s="171"/>
      <c r="G16" s="172"/>
      <c r="H16" s="12"/>
      <c r="I16" s="12"/>
      <c r="J16" s="137"/>
      <c r="K16" s="173"/>
      <c r="L16" s="12"/>
      <c r="M16" s="137"/>
      <c r="N16" s="173"/>
      <c r="O16" s="12"/>
      <c r="P16" s="137"/>
      <c r="Q16" s="173"/>
      <c r="R16" s="12"/>
      <c r="S16" s="137"/>
      <c r="T16" s="173"/>
      <c r="U16" s="12"/>
      <c r="V16" s="14"/>
      <c r="W16" s="1"/>
      <c r="X16" s="1"/>
      <c r="Y16" s="1"/>
      <c r="Z16" s="1"/>
    </row>
    <row r="17" ht="21.0" customHeight="1">
      <c r="A17" s="1"/>
      <c r="B17" s="1"/>
      <c r="C17" s="174" t="s">
        <v>46</v>
      </c>
      <c r="D17" s="144"/>
      <c r="E17" s="144"/>
      <c r="F17" s="175"/>
      <c r="G17" s="176">
        <f>SUM(G15:I16)</f>
        <v>0</v>
      </c>
      <c r="H17" s="144"/>
      <c r="I17" s="144"/>
      <c r="J17" s="145"/>
      <c r="K17" s="177">
        <f>SUM(K15:M16)</f>
        <v>0</v>
      </c>
      <c r="L17" s="144"/>
      <c r="M17" s="146"/>
      <c r="N17" s="177">
        <f>SUM(N15:P16)</f>
        <v>0</v>
      </c>
      <c r="O17" s="144"/>
      <c r="P17" s="146"/>
      <c r="Q17" s="177">
        <f>SUM(Q15:S16)</f>
        <v>0</v>
      </c>
      <c r="R17" s="144"/>
      <c r="S17" s="146"/>
      <c r="T17" s="177">
        <f>SUM(T15:V16)</f>
        <v>0</v>
      </c>
      <c r="U17" s="144"/>
      <c r="V17" s="178"/>
      <c r="W17" s="1"/>
      <c r="X17" s="1"/>
      <c r="Y17" s="1"/>
      <c r="Z17" s="1"/>
    </row>
    <row r="18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79" t="s">
        <v>68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5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 t="s">
        <v>69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80"/>
      <c r="R22" s="181"/>
      <c r="S22" s="182" t="s">
        <v>14</v>
      </c>
      <c r="T22" s="183"/>
      <c r="U22" s="1"/>
      <c r="V22" s="1"/>
      <c r="W22" s="1"/>
      <c r="X22" s="1"/>
      <c r="Y22" s="1"/>
      <c r="Z22" s="1"/>
    </row>
    <row r="23" ht="4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 t="s">
        <v>70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 t="s">
        <v>71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6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84" t="s">
        <v>72</v>
      </c>
      <c r="D28" s="184"/>
      <c r="E28" s="185" t="s">
        <v>73</v>
      </c>
      <c r="F28" s="186"/>
      <c r="G28" s="186"/>
      <c r="H28" s="184"/>
      <c r="I28" s="187" t="s">
        <v>74</v>
      </c>
      <c r="L28" s="187" t="s">
        <v>75</v>
      </c>
      <c r="P28" s="188" t="s">
        <v>76</v>
      </c>
      <c r="Q28" s="184"/>
      <c r="R28" s="184"/>
      <c r="S28" s="184"/>
      <c r="T28" s="184" t="s">
        <v>77</v>
      </c>
      <c r="U28" s="1"/>
      <c r="V28" s="1"/>
      <c r="W28" s="1"/>
      <c r="X28" s="1"/>
      <c r="Y28" s="1"/>
      <c r="Z28" s="1"/>
    </row>
    <row r="29" ht="12.75" customHeight="1">
      <c r="A29" s="1"/>
      <c r="B29" s="1"/>
      <c r="C29" s="184"/>
      <c r="D29" s="184"/>
      <c r="E29" s="186" t="s">
        <v>78</v>
      </c>
      <c r="F29" s="186"/>
      <c r="G29" s="186"/>
      <c r="H29" s="184"/>
      <c r="I29" s="187" t="s">
        <v>79</v>
      </c>
      <c r="L29" s="184"/>
      <c r="M29" s="184"/>
      <c r="N29" s="184"/>
      <c r="O29" s="184"/>
      <c r="P29" s="189" t="s">
        <v>80</v>
      </c>
      <c r="S29" s="184"/>
      <c r="T29" s="184"/>
      <c r="U29" s="1"/>
      <c r="V29" s="1"/>
      <c r="W29" s="1"/>
      <c r="X29" s="1"/>
      <c r="Y29" s="1"/>
      <c r="Z29" s="1"/>
    </row>
    <row r="30" ht="4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"/>
      <c r="B31" s="1"/>
      <c r="C31" s="190" t="s">
        <v>81</v>
      </c>
      <c r="D31" s="1"/>
      <c r="E31" s="191"/>
      <c r="F31" s="192"/>
      <c r="G31" s="193" t="s">
        <v>82</v>
      </c>
      <c r="H31" s="194" t="s">
        <v>83</v>
      </c>
      <c r="I31" s="195"/>
      <c r="J31" s="196"/>
      <c r="K31" s="183" t="s">
        <v>51</v>
      </c>
      <c r="L31" s="194" t="s">
        <v>83</v>
      </c>
      <c r="M31" s="197">
        <v>0.01</v>
      </c>
      <c r="N31" s="198"/>
      <c r="O31" s="194" t="s">
        <v>84</v>
      </c>
      <c r="P31" s="199">
        <f>$E$31*I31*$M$31</f>
        <v>0</v>
      </c>
      <c r="Q31" s="196"/>
      <c r="R31" s="183" t="s">
        <v>82</v>
      </c>
      <c r="S31" s="1"/>
      <c r="T31" s="190" t="s">
        <v>51</v>
      </c>
      <c r="U31" s="1"/>
      <c r="V31" s="1"/>
      <c r="W31" s="1"/>
      <c r="X31" s="1"/>
      <c r="Y31" s="1"/>
      <c r="Z31" s="1"/>
    </row>
    <row r="32" ht="5.25" customHeight="1">
      <c r="A32" s="1"/>
      <c r="B32" s="1"/>
      <c r="C32" s="194"/>
      <c r="D32" s="1"/>
      <c r="E32" s="200"/>
      <c r="F32" s="38"/>
      <c r="G32" s="71"/>
      <c r="H32" s="194"/>
      <c r="I32" s="201"/>
      <c r="J32" s="201"/>
      <c r="K32" s="1"/>
      <c r="L32" s="194"/>
      <c r="M32" s="200"/>
      <c r="N32" s="88"/>
      <c r="O32" s="194"/>
      <c r="P32" s="201"/>
      <c r="Q32" s="201"/>
      <c r="R32" s="1"/>
      <c r="S32" s="1"/>
      <c r="T32" s="194"/>
      <c r="U32" s="1"/>
      <c r="V32" s="1"/>
      <c r="W32" s="1"/>
      <c r="X32" s="1"/>
      <c r="Y32" s="1"/>
      <c r="Z32" s="1"/>
    </row>
    <row r="33" ht="19.5" customHeight="1">
      <c r="A33" s="1"/>
      <c r="B33" s="1"/>
      <c r="C33" s="202"/>
      <c r="D33" s="1"/>
      <c r="E33" s="200"/>
      <c r="F33" s="38"/>
      <c r="G33" s="71"/>
      <c r="H33" s="194" t="s">
        <v>83</v>
      </c>
      <c r="I33" s="195"/>
      <c r="J33" s="196"/>
      <c r="K33" s="183" t="str">
        <f>S13</f>
        <v/>
      </c>
      <c r="L33" s="194" t="s">
        <v>83</v>
      </c>
      <c r="M33" s="200"/>
      <c r="N33" s="88"/>
      <c r="O33" s="194" t="s">
        <v>84</v>
      </c>
      <c r="P33" s="199">
        <f>$E$31*I33*$M$31</f>
        <v>0</v>
      </c>
      <c r="Q33" s="196"/>
      <c r="R33" s="183" t="s">
        <v>82</v>
      </c>
      <c r="S33" s="1"/>
      <c r="T33" s="190" t="str">
        <f>K33</f>
        <v/>
      </c>
      <c r="U33" s="1"/>
      <c r="V33" s="1"/>
      <c r="W33" s="1"/>
      <c r="X33" s="1"/>
      <c r="Y33" s="1"/>
      <c r="Z33" s="1"/>
    </row>
    <row r="34" ht="5.25" customHeight="1">
      <c r="A34" s="1"/>
      <c r="B34" s="1"/>
      <c r="C34" s="194"/>
      <c r="D34" s="1"/>
      <c r="E34" s="200"/>
      <c r="F34" s="38"/>
      <c r="G34" s="71"/>
      <c r="H34" s="194"/>
      <c r="I34" s="201"/>
      <c r="J34" s="201"/>
      <c r="K34" s="1"/>
      <c r="L34" s="194"/>
      <c r="M34" s="200"/>
      <c r="N34" s="88"/>
      <c r="O34" s="194"/>
      <c r="P34" s="201"/>
      <c r="Q34" s="201"/>
      <c r="R34" s="1"/>
      <c r="S34" s="1"/>
      <c r="T34" s="194"/>
      <c r="U34" s="1"/>
      <c r="V34" s="1"/>
      <c r="W34" s="1"/>
      <c r="X34" s="1"/>
      <c r="Y34" s="1"/>
      <c r="Z34" s="1"/>
    </row>
    <row r="35" ht="19.5" customHeight="1">
      <c r="A35" s="1"/>
      <c r="B35" s="1"/>
      <c r="C35" s="202"/>
      <c r="D35" s="1"/>
      <c r="E35" s="203"/>
      <c r="F35" s="118"/>
      <c r="G35" s="204"/>
      <c r="H35" s="194" t="s">
        <v>83</v>
      </c>
      <c r="I35" s="195"/>
      <c r="J35" s="196"/>
      <c r="K35" s="183" t="str">
        <f>V13</f>
        <v/>
      </c>
      <c r="L35" s="194" t="s">
        <v>83</v>
      </c>
      <c r="M35" s="203"/>
      <c r="N35" s="163"/>
      <c r="O35" s="194" t="s">
        <v>84</v>
      </c>
      <c r="P35" s="199">
        <f>$E$31*I35*$M$31</f>
        <v>0</v>
      </c>
      <c r="Q35" s="196"/>
      <c r="R35" s="183" t="s">
        <v>82</v>
      </c>
      <c r="S35" s="1"/>
      <c r="T35" s="190" t="str">
        <f>K35</f>
        <v/>
      </c>
      <c r="U35" s="1"/>
      <c r="V35" s="1"/>
      <c r="W35" s="1"/>
      <c r="X35" s="1"/>
      <c r="Y35" s="1"/>
      <c r="Z35" s="1"/>
    </row>
    <row r="36" ht="5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7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79" t="s">
        <v>85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7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50" t="s">
        <v>86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2"/>
      <c r="W40" s="1"/>
      <c r="X40" s="1"/>
      <c r="Y40" s="1"/>
      <c r="Z40" s="1"/>
    </row>
    <row r="41" ht="12.75" customHeight="1">
      <c r="A41" s="1"/>
      <c r="B41" s="1"/>
      <c r="C41" s="205" t="s">
        <v>87</v>
      </c>
      <c r="D41" s="206"/>
      <c r="E41" s="206"/>
      <c r="F41" s="206"/>
      <c r="G41" s="206"/>
      <c r="H41" s="206"/>
      <c r="I41" s="207"/>
      <c r="J41" s="208" t="s">
        <v>88</v>
      </c>
      <c r="K41" s="207"/>
      <c r="L41" s="209" t="s">
        <v>89</v>
      </c>
      <c r="M41" s="210"/>
      <c r="N41" s="211"/>
      <c r="O41" s="206"/>
      <c r="P41" s="196"/>
      <c r="Q41" s="212" t="s">
        <v>90</v>
      </c>
      <c r="R41" s="206"/>
      <c r="S41" s="196"/>
      <c r="T41" s="211" t="s">
        <v>46</v>
      </c>
      <c r="U41" s="196"/>
      <c r="V41" s="213" t="s">
        <v>91</v>
      </c>
      <c r="W41" s="1"/>
      <c r="X41" s="1"/>
      <c r="Y41" s="1"/>
      <c r="Z41" s="1"/>
    </row>
    <row r="42" ht="12.75" customHeight="1">
      <c r="A42" s="1"/>
      <c r="B42" s="1"/>
      <c r="C42" s="214" t="s">
        <v>92</v>
      </c>
      <c r="D42" s="215"/>
      <c r="E42" s="216"/>
      <c r="F42" s="217" t="s">
        <v>93</v>
      </c>
      <c r="G42" s="129"/>
      <c r="H42" s="129"/>
      <c r="I42" s="218"/>
      <c r="J42" s="219">
        <v>4.0</v>
      </c>
      <c r="K42" s="210"/>
      <c r="L42" s="220"/>
      <c r="M42" s="210"/>
      <c r="N42" s="221"/>
      <c r="O42" s="215"/>
      <c r="P42" s="192"/>
      <c r="Q42" s="221"/>
      <c r="R42" s="215"/>
      <c r="S42" s="192"/>
      <c r="T42" s="222">
        <f t="shared" ref="T42:T44" si="2">J42*L42</f>
        <v>0</v>
      </c>
      <c r="U42" s="210"/>
      <c r="V42" s="223" t="s">
        <v>51</v>
      </c>
      <c r="W42" s="1"/>
      <c r="X42" s="1"/>
      <c r="Y42" s="1"/>
      <c r="Z42" s="1"/>
    </row>
    <row r="43" ht="12.75" customHeight="1">
      <c r="A43" s="1"/>
      <c r="B43" s="1"/>
      <c r="C43" s="104"/>
      <c r="E43" s="224"/>
      <c r="F43" s="160" t="s">
        <v>94</v>
      </c>
      <c r="G43" s="12"/>
      <c r="H43" s="12"/>
      <c r="I43" s="171"/>
      <c r="J43" s="225">
        <v>6.0</v>
      </c>
      <c r="K43" s="137"/>
      <c r="L43" s="226"/>
      <c r="M43" s="137"/>
      <c r="N43" s="68"/>
      <c r="P43" s="38"/>
      <c r="Q43" s="68"/>
      <c r="S43" s="38"/>
      <c r="T43" s="138">
        <f t="shared" si="2"/>
        <v>0</v>
      </c>
      <c r="U43" s="137"/>
      <c r="V43" s="227" t="s">
        <v>51</v>
      </c>
      <c r="W43" s="1"/>
      <c r="X43" s="1"/>
      <c r="Y43" s="1"/>
      <c r="Z43" s="1"/>
    </row>
    <row r="44" ht="12.75" customHeight="1">
      <c r="A44" s="1"/>
      <c r="B44" s="1"/>
      <c r="C44" s="228"/>
      <c r="D44" s="158"/>
      <c r="E44" s="159"/>
      <c r="F44" s="229" t="s">
        <v>95</v>
      </c>
      <c r="G44" s="110"/>
      <c r="H44" s="110"/>
      <c r="I44" s="230"/>
      <c r="J44" s="231">
        <v>9.3</v>
      </c>
      <c r="K44" s="42"/>
      <c r="L44" s="232"/>
      <c r="M44" s="233"/>
      <c r="N44" s="234"/>
      <c r="O44" s="117"/>
      <c r="P44" s="118"/>
      <c r="Q44" s="234"/>
      <c r="R44" s="117"/>
      <c r="S44" s="118"/>
      <c r="T44" s="235">
        <f t="shared" si="2"/>
        <v>0</v>
      </c>
      <c r="U44" s="42"/>
      <c r="V44" s="236" t="s">
        <v>51</v>
      </c>
      <c r="W44" s="1"/>
      <c r="X44" s="1"/>
      <c r="Y44" s="1"/>
      <c r="Z44" s="1"/>
    </row>
    <row r="45" ht="12.75" customHeight="1">
      <c r="A45" s="1"/>
      <c r="B45" s="1"/>
      <c r="C45" s="237" t="s">
        <v>67</v>
      </c>
      <c r="D45" s="192"/>
      <c r="E45" s="238">
        <v>0.25</v>
      </c>
      <c r="F45" s="217" t="s">
        <v>96</v>
      </c>
      <c r="G45" s="129"/>
      <c r="H45" s="129"/>
      <c r="I45" s="218"/>
      <c r="J45" s="239"/>
      <c r="K45" s="210"/>
      <c r="L45" s="240"/>
      <c r="M45" s="42"/>
      <c r="N45" s="241"/>
      <c r="O45" s="44"/>
      <c r="P45" s="127"/>
      <c r="Q45" s="241"/>
      <c r="R45" s="44"/>
      <c r="S45" s="42"/>
      <c r="T45" s="222">
        <f t="shared" ref="T45:T50" si="3">J45*L45+N45+Q45</f>
        <v>0</v>
      </c>
      <c r="U45" s="210"/>
      <c r="V45" s="242" t="str">
        <f>T33</f>
        <v/>
      </c>
      <c r="W45" s="1"/>
      <c r="X45" s="1"/>
      <c r="Y45" s="1"/>
      <c r="Z45" s="1"/>
    </row>
    <row r="46" ht="12.75" customHeight="1">
      <c r="A46" s="1"/>
      <c r="B46" s="1"/>
      <c r="C46" s="104"/>
      <c r="D46" s="38"/>
      <c r="E46" s="243">
        <v>0.5</v>
      </c>
      <c r="F46" s="160" t="s">
        <v>97</v>
      </c>
      <c r="G46" s="12"/>
      <c r="H46" s="12"/>
      <c r="I46" s="171"/>
      <c r="J46" s="244"/>
      <c r="K46" s="137"/>
      <c r="L46" s="226"/>
      <c r="M46" s="137"/>
      <c r="N46" s="245"/>
      <c r="O46" s="12"/>
      <c r="P46" s="136"/>
      <c r="Q46" s="245"/>
      <c r="R46" s="12"/>
      <c r="S46" s="137"/>
      <c r="T46" s="138">
        <f t="shared" si="3"/>
        <v>0</v>
      </c>
      <c r="U46" s="137"/>
      <c r="V46" s="227" t="str">
        <f>T33</f>
        <v/>
      </c>
      <c r="W46" s="1"/>
      <c r="X46" s="1"/>
      <c r="Y46" s="1"/>
      <c r="Z46" s="1"/>
    </row>
    <row r="47" ht="12.75" customHeight="1">
      <c r="A47" s="1"/>
      <c r="B47" s="1"/>
      <c r="C47" s="104"/>
      <c r="D47" s="38"/>
      <c r="E47" s="246">
        <v>1.0</v>
      </c>
      <c r="F47" s="229" t="s">
        <v>98</v>
      </c>
      <c r="G47" s="110"/>
      <c r="H47" s="110"/>
      <c r="I47" s="230"/>
      <c r="J47" s="247"/>
      <c r="K47" s="42"/>
      <c r="L47" s="240"/>
      <c r="M47" s="42"/>
      <c r="N47" s="241"/>
      <c r="O47" s="44"/>
      <c r="P47" s="127"/>
      <c r="Q47" s="241"/>
      <c r="R47" s="44"/>
      <c r="S47" s="42"/>
      <c r="T47" s="235">
        <f t="shared" si="3"/>
        <v>0</v>
      </c>
      <c r="U47" s="42"/>
      <c r="V47" s="242" t="str">
        <f>T33</f>
        <v/>
      </c>
      <c r="W47" s="1"/>
      <c r="X47" s="1"/>
      <c r="Y47" s="1"/>
      <c r="Z47" s="1"/>
    </row>
    <row r="48" ht="12.75" customHeight="1">
      <c r="A48" s="1"/>
      <c r="B48" s="1"/>
      <c r="C48" s="104"/>
      <c r="D48" s="38"/>
      <c r="E48" s="248">
        <v>0.25</v>
      </c>
      <c r="F48" s="217" t="s">
        <v>96</v>
      </c>
      <c r="G48" s="129"/>
      <c r="H48" s="129"/>
      <c r="I48" s="218"/>
      <c r="J48" s="239"/>
      <c r="K48" s="210"/>
      <c r="L48" s="220"/>
      <c r="M48" s="210"/>
      <c r="N48" s="249"/>
      <c r="O48" s="250"/>
      <c r="P48" s="251"/>
      <c r="Q48" s="249"/>
      <c r="R48" s="250"/>
      <c r="S48" s="210"/>
      <c r="T48" s="222">
        <f t="shared" si="3"/>
        <v>0</v>
      </c>
      <c r="U48" s="210"/>
      <c r="V48" s="223" t="str">
        <f>T35</f>
        <v/>
      </c>
      <c r="W48" s="1"/>
      <c r="X48" s="1"/>
      <c r="Y48" s="1"/>
      <c r="Z48" s="1"/>
    </row>
    <row r="49" ht="12.75" customHeight="1">
      <c r="A49" s="1"/>
      <c r="B49" s="1"/>
      <c r="C49" s="104"/>
      <c r="D49" s="38"/>
      <c r="E49" s="243">
        <v>0.5</v>
      </c>
      <c r="F49" s="160" t="s">
        <v>97</v>
      </c>
      <c r="G49" s="12"/>
      <c r="H49" s="12"/>
      <c r="I49" s="171"/>
      <c r="J49" s="244"/>
      <c r="K49" s="137"/>
      <c r="L49" s="226"/>
      <c r="M49" s="137"/>
      <c r="N49" s="245"/>
      <c r="O49" s="12"/>
      <c r="P49" s="136"/>
      <c r="Q49" s="245"/>
      <c r="R49" s="12"/>
      <c r="S49" s="137"/>
      <c r="T49" s="138">
        <f t="shared" si="3"/>
        <v>0</v>
      </c>
      <c r="U49" s="137"/>
      <c r="V49" s="227" t="str">
        <f>T35</f>
        <v/>
      </c>
      <c r="W49" s="1"/>
      <c r="X49" s="1"/>
      <c r="Y49" s="1"/>
      <c r="Z49" s="1"/>
    </row>
    <row r="50" ht="12.75" customHeight="1">
      <c r="A50" s="1"/>
      <c r="B50" s="1"/>
      <c r="C50" s="105"/>
      <c r="D50" s="57"/>
      <c r="E50" s="252">
        <v>1.0</v>
      </c>
      <c r="F50" s="229" t="s">
        <v>98</v>
      </c>
      <c r="G50" s="110"/>
      <c r="H50" s="110"/>
      <c r="I50" s="230"/>
      <c r="J50" s="253"/>
      <c r="K50" s="146"/>
      <c r="L50" s="254"/>
      <c r="M50" s="146"/>
      <c r="N50" s="255"/>
      <c r="O50" s="144"/>
      <c r="P50" s="145"/>
      <c r="Q50" s="255"/>
      <c r="R50" s="144"/>
      <c r="S50" s="146"/>
      <c r="T50" s="177">
        <f t="shared" si="3"/>
        <v>0</v>
      </c>
      <c r="U50" s="146"/>
      <c r="V50" s="256" t="str">
        <f>T35</f>
        <v/>
      </c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257" t="s">
        <v>99</v>
      </c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9"/>
      <c r="W52" s="1"/>
      <c r="X52" s="1"/>
      <c r="Y52" s="1"/>
      <c r="Z52" s="1"/>
    </row>
    <row r="53" ht="12.75" customHeight="1">
      <c r="A53" s="1"/>
      <c r="B53" s="1"/>
      <c r="C53" s="260"/>
      <c r="D53" s="52"/>
      <c r="E53" s="52"/>
      <c r="F53" s="52"/>
      <c r="G53" s="166"/>
      <c r="H53" s="261" t="s">
        <v>51</v>
      </c>
      <c r="I53" s="52"/>
      <c r="J53" s="52"/>
      <c r="K53" s="52"/>
      <c r="L53" s="51"/>
      <c r="M53" s="114" t="s">
        <v>100</v>
      </c>
      <c r="N53" s="52"/>
      <c r="O53" s="52"/>
      <c r="P53" s="51"/>
      <c r="Q53" s="262" t="str">
        <f>T33</f>
        <v/>
      </c>
      <c r="R53" s="114" t="s">
        <v>100</v>
      </c>
      <c r="S53" s="52"/>
      <c r="T53" s="52"/>
      <c r="U53" s="51"/>
      <c r="V53" s="263" t="str">
        <f>T35</f>
        <v/>
      </c>
      <c r="W53" s="1"/>
      <c r="X53" s="1"/>
      <c r="Y53" s="1"/>
      <c r="Z53" s="1"/>
    </row>
    <row r="54" ht="12.75" customHeight="1">
      <c r="A54" s="1"/>
      <c r="B54" s="1"/>
      <c r="C54" s="264" t="s">
        <v>101</v>
      </c>
      <c r="D54" s="52"/>
      <c r="E54" s="52"/>
      <c r="F54" s="52"/>
      <c r="G54" s="166"/>
      <c r="H54" s="265"/>
      <c r="I54" s="52"/>
      <c r="J54" s="52"/>
      <c r="K54" s="52"/>
      <c r="L54" s="51"/>
      <c r="M54" s="266"/>
      <c r="N54" s="52"/>
      <c r="O54" s="52"/>
      <c r="P54" s="51"/>
      <c r="Q54" s="267" t="str">
        <f t="shared" ref="Q54:Q58" si="4">$Q$53</f>
        <v/>
      </c>
      <c r="R54" s="266"/>
      <c r="S54" s="52"/>
      <c r="T54" s="52"/>
      <c r="U54" s="51"/>
      <c r="V54" s="263" t="str">
        <f t="shared" ref="V54:V58" si="5">$V$53</f>
        <v/>
      </c>
      <c r="W54" s="1"/>
      <c r="X54" s="1"/>
      <c r="Y54" s="1"/>
      <c r="Z54" s="1"/>
    </row>
    <row r="55" ht="12.75" customHeight="1">
      <c r="A55" s="1"/>
      <c r="B55" s="1"/>
      <c r="C55" s="268" t="s">
        <v>102</v>
      </c>
      <c r="D55" s="18"/>
      <c r="E55" s="22"/>
      <c r="F55" s="161" t="s">
        <v>103</v>
      </c>
      <c r="G55" s="269"/>
      <c r="H55" s="270">
        <f>S7</f>
        <v>0</v>
      </c>
      <c r="I55" s="12"/>
      <c r="J55" s="12"/>
      <c r="K55" s="12"/>
      <c r="L55" s="137"/>
      <c r="M55" s="173">
        <f>S8</f>
        <v>0</v>
      </c>
      <c r="N55" s="12"/>
      <c r="O55" s="12"/>
      <c r="P55" s="137"/>
      <c r="Q55" s="271" t="str">
        <f t="shared" si="4"/>
        <v/>
      </c>
      <c r="R55" s="173">
        <f>S9</f>
        <v>0</v>
      </c>
      <c r="S55" s="12"/>
      <c r="T55" s="12"/>
      <c r="U55" s="137"/>
      <c r="V55" s="272" t="str">
        <f t="shared" si="5"/>
        <v/>
      </c>
      <c r="W55" s="1"/>
      <c r="X55" s="1"/>
      <c r="Y55" s="1"/>
      <c r="Z55" s="1"/>
    </row>
    <row r="56" ht="12.75" customHeight="1">
      <c r="A56" s="1"/>
      <c r="B56" s="1"/>
      <c r="C56" s="104"/>
      <c r="E56" s="38"/>
      <c r="F56" s="161" t="s">
        <v>54</v>
      </c>
      <c r="G56" s="269"/>
      <c r="H56" s="270">
        <f>K17+N17</f>
        <v>0</v>
      </c>
      <c r="I56" s="12"/>
      <c r="J56" s="12"/>
      <c r="K56" s="12"/>
      <c r="L56" s="137"/>
      <c r="M56" s="173">
        <f>Q17</f>
        <v>0</v>
      </c>
      <c r="N56" s="12"/>
      <c r="O56" s="12"/>
      <c r="P56" s="137"/>
      <c r="Q56" s="271" t="str">
        <f t="shared" si="4"/>
        <v/>
      </c>
      <c r="R56" s="173">
        <f>T17</f>
        <v>0</v>
      </c>
      <c r="S56" s="12"/>
      <c r="T56" s="12"/>
      <c r="U56" s="137"/>
      <c r="V56" s="272" t="str">
        <f t="shared" si="5"/>
        <v/>
      </c>
      <c r="W56" s="1"/>
      <c r="X56" s="1"/>
      <c r="Y56" s="1"/>
      <c r="Z56" s="1"/>
    </row>
    <row r="57" ht="12.75" customHeight="1">
      <c r="A57" s="1"/>
      <c r="B57" s="1"/>
      <c r="C57" s="116"/>
      <c r="D57" s="117"/>
      <c r="E57" s="118"/>
      <c r="F57" s="273" t="s">
        <v>87</v>
      </c>
      <c r="G57" s="274"/>
      <c r="H57" s="275">
        <f>T42+T43+T44</f>
        <v>0</v>
      </c>
      <c r="I57" s="110"/>
      <c r="J57" s="110"/>
      <c r="K57" s="110"/>
      <c r="L57" s="122"/>
      <c r="M57" s="276">
        <f>T45+T46+T47</f>
        <v>0</v>
      </c>
      <c r="N57" s="110"/>
      <c r="O57" s="110"/>
      <c r="P57" s="122"/>
      <c r="Q57" s="277" t="str">
        <f t="shared" si="4"/>
        <v/>
      </c>
      <c r="R57" s="276">
        <f>T48+T49+T50</f>
        <v>0</v>
      </c>
      <c r="S57" s="110"/>
      <c r="T57" s="110"/>
      <c r="U57" s="122"/>
      <c r="V57" s="278" t="str">
        <f t="shared" si="5"/>
        <v/>
      </c>
      <c r="W57" s="1"/>
      <c r="X57" s="1"/>
      <c r="Y57" s="1"/>
      <c r="Z57" s="1"/>
    </row>
    <row r="58" ht="12.75" customHeight="1">
      <c r="A58" s="1"/>
      <c r="B58" s="1"/>
      <c r="C58" s="174" t="s">
        <v>104</v>
      </c>
      <c r="D58" s="144"/>
      <c r="E58" s="144"/>
      <c r="F58" s="144"/>
      <c r="G58" s="175"/>
      <c r="H58" s="279">
        <f>H54-SUM(H55:L57)</f>
        <v>0</v>
      </c>
      <c r="I58" s="280"/>
      <c r="J58" s="280"/>
      <c r="K58" s="280"/>
      <c r="L58" s="281"/>
      <c r="M58" s="177">
        <f>M54-SUM(M55:P57)</f>
        <v>0</v>
      </c>
      <c r="N58" s="144"/>
      <c r="O58" s="144"/>
      <c r="P58" s="146"/>
      <c r="Q58" s="282" t="str">
        <f t="shared" si="4"/>
        <v/>
      </c>
      <c r="R58" s="177">
        <f>R54-SUM(R55:U57)</f>
        <v>0</v>
      </c>
      <c r="S58" s="144"/>
      <c r="T58" s="144"/>
      <c r="U58" s="146"/>
      <c r="V58" s="283" t="str">
        <f t="shared" si="5"/>
        <v/>
      </c>
      <c r="W58" s="1"/>
      <c r="X58" s="1"/>
      <c r="Y58" s="1"/>
      <c r="Z58" s="1"/>
    </row>
    <row r="59" ht="15.0" customHeight="1">
      <c r="A59" s="1"/>
      <c r="B59" s="1"/>
      <c r="C59" s="28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0">
    <mergeCell ref="N14:P14"/>
    <mergeCell ref="Q14:S14"/>
    <mergeCell ref="N15:P15"/>
    <mergeCell ref="Q15:S15"/>
    <mergeCell ref="T15:V15"/>
    <mergeCell ref="N16:P16"/>
    <mergeCell ref="Q16:S16"/>
    <mergeCell ref="T16:V16"/>
    <mergeCell ref="G14:J14"/>
    <mergeCell ref="K14:M14"/>
    <mergeCell ref="C15:F15"/>
    <mergeCell ref="G15:J15"/>
    <mergeCell ref="K15:M15"/>
    <mergeCell ref="G16:J16"/>
    <mergeCell ref="K16:M16"/>
    <mergeCell ref="I33:J33"/>
    <mergeCell ref="I35:J35"/>
    <mergeCell ref="I28:K28"/>
    <mergeCell ref="L28:O28"/>
    <mergeCell ref="I29:K29"/>
    <mergeCell ref="E31:F35"/>
    <mergeCell ref="G31:G35"/>
    <mergeCell ref="I31:J31"/>
    <mergeCell ref="M31:N35"/>
    <mergeCell ref="P35:Q35"/>
    <mergeCell ref="N41:P41"/>
    <mergeCell ref="Q41:S41"/>
    <mergeCell ref="P29:R29"/>
    <mergeCell ref="P31:Q31"/>
    <mergeCell ref="P33:Q33"/>
    <mergeCell ref="C40:V40"/>
    <mergeCell ref="J41:K41"/>
    <mergeCell ref="L41:M41"/>
    <mergeCell ref="T41:U41"/>
    <mergeCell ref="G6:J6"/>
    <mergeCell ref="K6:N6"/>
    <mergeCell ref="G7:J7"/>
    <mergeCell ref="K7:N7"/>
    <mergeCell ref="G8:J8"/>
    <mergeCell ref="K8:N8"/>
    <mergeCell ref="G9:J9"/>
    <mergeCell ref="K9:N9"/>
    <mergeCell ref="C3:V3"/>
    <mergeCell ref="C4:V4"/>
    <mergeCell ref="C5:F6"/>
    <mergeCell ref="G5:J5"/>
    <mergeCell ref="K5:N5"/>
    <mergeCell ref="O5:R5"/>
    <mergeCell ref="S5:V5"/>
    <mergeCell ref="O6:R6"/>
    <mergeCell ref="S6:V6"/>
    <mergeCell ref="O7:R7"/>
    <mergeCell ref="S7:V7"/>
    <mergeCell ref="O8:R8"/>
    <mergeCell ref="S8:V8"/>
    <mergeCell ref="O9:R9"/>
    <mergeCell ref="Q13:R13"/>
    <mergeCell ref="T13:U13"/>
    <mergeCell ref="Q22:R22"/>
    <mergeCell ref="S9:V9"/>
    <mergeCell ref="C11:V11"/>
    <mergeCell ref="C12:F14"/>
    <mergeCell ref="G12:J13"/>
    <mergeCell ref="K12:M13"/>
    <mergeCell ref="N12:V12"/>
    <mergeCell ref="N13:P13"/>
    <mergeCell ref="T14:V14"/>
    <mergeCell ref="C16:F16"/>
    <mergeCell ref="C17:F17"/>
    <mergeCell ref="G17:J17"/>
    <mergeCell ref="K17:M17"/>
    <mergeCell ref="N17:P17"/>
    <mergeCell ref="Q17:S17"/>
    <mergeCell ref="T17:V17"/>
    <mergeCell ref="J43:K43"/>
    <mergeCell ref="L43:M43"/>
    <mergeCell ref="J46:K46"/>
    <mergeCell ref="L46:M46"/>
    <mergeCell ref="N46:P46"/>
    <mergeCell ref="Q46:S46"/>
    <mergeCell ref="T46:U46"/>
    <mergeCell ref="L47:M47"/>
    <mergeCell ref="T47:U47"/>
    <mergeCell ref="J47:K47"/>
    <mergeCell ref="J48:K48"/>
    <mergeCell ref="L48:M48"/>
    <mergeCell ref="N48:P48"/>
    <mergeCell ref="Q48:S48"/>
    <mergeCell ref="T48:U48"/>
    <mergeCell ref="J49:K49"/>
    <mergeCell ref="Q49:S49"/>
    <mergeCell ref="T49:U49"/>
    <mergeCell ref="Q50:S50"/>
    <mergeCell ref="T50:U50"/>
    <mergeCell ref="F49:I49"/>
    <mergeCell ref="F50:I50"/>
    <mergeCell ref="J50:K50"/>
    <mergeCell ref="L50:M50"/>
    <mergeCell ref="C52:V52"/>
    <mergeCell ref="C53:G53"/>
    <mergeCell ref="H53:L53"/>
    <mergeCell ref="H55:L55"/>
    <mergeCell ref="H56:L56"/>
    <mergeCell ref="M56:P56"/>
    <mergeCell ref="R56:U56"/>
    <mergeCell ref="M53:P53"/>
    <mergeCell ref="R53:U53"/>
    <mergeCell ref="H54:L54"/>
    <mergeCell ref="M54:P54"/>
    <mergeCell ref="R54:U54"/>
    <mergeCell ref="M55:P55"/>
    <mergeCell ref="R55:U55"/>
    <mergeCell ref="F42:I42"/>
    <mergeCell ref="F43:I43"/>
    <mergeCell ref="C41:I41"/>
    <mergeCell ref="J42:K42"/>
    <mergeCell ref="L42:M42"/>
    <mergeCell ref="N42:P44"/>
    <mergeCell ref="Q42:S44"/>
    <mergeCell ref="T42:U42"/>
    <mergeCell ref="T43:U43"/>
    <mergeCell ref="T44:U44"/>
    <mergeCell ref="J44:K44"/>
    <mergeCell ref="L44:M44"/>
    <mergeCell ref="J45:K45"/>
    <mergeCell ref="L45:M45"/>
    <mergeCell ref="N45:P45"/>
    <mergeCell ref="Q45:S45"/>
    <mergeCell ref="T45:U45"/>
    <mergeCell ref="N47:P47"/>
    <mergeCell ref="Q47:S47"/>
    <mergeCell ref="L49:M49"/>
    <mergeCell ref="N49:P49"/>
    <mergeCell ref="N50:P50"/>
    <mergeCell ref="C42:E44"/>
    <mergeCell ref="F44:I44"/>
    <mergeCell ref="C45:D50"/>
    <mergeCell ref="F45:I45"/>
    <mergeCell ref="F46:I46"/>
    <mergeCell ref="F47:I47"/>
    <mergeCell ref="F48:I48"/>
    <mergeCell ref="R57:U57"/>
    <mergeCell ref="R58:U58"/>
    <mergeCell ref="C54:G54"/>
    <mergeCell ref="C55:E57"/>
    <mergeCell ref="H57:L57"/>
    <mergeCell ref="M57:P57"/>
    <mergeCell ref="C58:G58"/>
    <mergeCell ref="H58:L58"/>
    <mergeCell ref="M58:P58"/>
  </mergeCells>
  <printOptions/>
  <pageMargins bottom="1.0" footer="0.0" header="0.0" left="0.43" right="0.28" top="1.0"/>
  <pageSetup paperSize="9" scale="8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23.86"/>
    <col customWidth="1" min="3" max="3" width="8.71"/>
    <col customWidth="1" min="4" max="4" width="5.86"/>
    <col customWidth="1" min="5" max="5" width="21.0"/>
    <col customWidth="1" min="6" max="6" width="9.14"/>
  </cols>
  <sheetData>
    <row r="1" ht="12.75" customHeight="1">
      <c r="A1" s="285" t="s">
        <v>105</v>
      </c>
      <c r="B1" s="286"/>
      <c r="D1" s="285" t="s">
        <v>106</v>
      </c>
      <c r="E1" s="287"/>
      <c r="F1" s="286"/>
    </row>
    <row r="2" ht="12.75" customHeight="1">
      <c r="A2" s="288">
        <v>1.0</v>
      </c>
      <c r="B2" s="289" t="s">
        <v>107</v>
      </c>
      <c r="D2" s="288">
        <v>1.0</v>
      </c>
      <c r="E2" s="290" t="s">
        <v>108</v>
      </c>
      <c r="F2" s="291" t="s">
        <v>109</v>
      </c>
    </row>
    <row r="3" ht="12.75" customHeight="1">
      <c r="A3" s="288">
        <v>2.0</v>
      </c>
      <c r="B3" s="289" t="s">
        <v>110</v>
      </c>
      <c r="D3" s="288">
        <v>2.0</v>
      </c>
      <c r="E3" s="290" t="s">
        <v>111</v>
      </c>
      <c r="F3" s="291" t="s">
        <v>112</v>
      </c>
    </row>
    <row r="4" ht="12.75" customHeight="1">
      <c r="A4" s="288">
        <v>3.0</v>
      </c>
      <c r="B4" s="289" t="s">
        <v>113</v>
      </c>
      <c r="D4" s="288">
        <v>3.0</v>
      </c>
      <c r="E4" s="290" t="s">
        <v>114</v>
      </c>
      <c r="F4" s="291" t="s">
        <v>115</v>
      </c>
    </row>
    <row r="5" ht="12.75" customHeight="1">
      <c r="A5" s="288">
        <v>4.0</v>
      </c>
      <c r="B5" s="289" t="s">
        <v>116</v>
      </c>
      <c r="D5" s="288">
        <v>4.0</v>
      </c>
      <c r="E5" s="290" t="s">
        <v>117</v>
      </c>
      <c r="F5" s="291" t="s">
        <v>118</v>
      </c>
    </row>
    <row r="6" ht="12.75" customHeight="1">
      <c r="A6" s="288">
        <v>5.0</v>
      </c>
      <c r="B6" s="289" t="s">
        <v>119</v>
      </c>
      <c r="D6" s="288">
        <v>5.0</v>
      </c>
      <c r="E6" s="290" t="s">
        <v>120</v>
      </c>
      <c r="F6" s="291" t="s">
        <v>51</v>
      </c>
    </row>
    <row r="7" ht="12.75" customHeight="1">
      <c r="A7" s="288">
        <v>6.0</v>
      </c>
      <c r="B7" s="289" t="s">
        <v>121</v>
      </c>
      <c r="D7" s="288">
        <v>6.0</v>
      </c>
      <c r="E7" s="290" t="s">
        <v>122</v>
      </c>
      <c r="F7" s="291" t="s">
        <v>123</v>
      </c>
    </row>
    <row r="8" ht="12.75" customHeight="1">
      <c r="A8" s="288">
        <v>7.0</v>
      </c>
      <c r="B8" s="289" t="s">
        <v>124</v>
      </c>
      <c r="D8" s="288">
        <v>7.0</v>
      </c>
      <c r="E8" s="290" t="s">
        <v>125</v>
      </c>
      <c r="F8" s="291" t="s">
        <v>51</v>
      </c>
    </row>
    <row r="9" ht="12.75" customHeight="1">
      <c r="A9" s="288"/>
      <c r="B9" s="289"/>
      <c r="D9" s="288">
        <v>8.0</v>
      </c>
      <c r="E9" s="290" t="s">
        <v>126</v>
      </c>
      <c r="F9" s="291" t="s">
        <v>127</v>
      </c>
    </row>
    <row r="10" ht="12.75" customHeight="1">
      <c r="A10" s="288"/>
      <c r="B10" s="289"/>
      <c r="D10" s="288">
        <v>9.0</v>
      </c>
      <c r="E10" s="290" t="s">
        <v>128</v>
      </c>
      <c r="F10" s="291" t="s">
        <v>129</v>
      </c>
    </row>
    <row r="11" ht="12.75" customHeight="1">
      <c r="A11" s="288"/>
      <c r="B11" s="289"/>
      <c r="D11" s="288">
        <v>10.0</v>
      </c>
      <c r="E11" s="290" t="s">
        <v>130</v>
      </c>
      <c r="F11" s="291" t="s">
        <v>131</v>
      </c>
    </row>
    <row r="12" ht="12.75" customHeight="1">
      <c r="A12" s="292" t="s">
        <v>132</v>
      </c>
      <c r="B12" s="51"/>
      <c r="D12" s="288">
        <v>11.0</v>
      </c>
      <c r="E12" s="290" t="s">
        <v>133</v>
      </c>
      <c r="F12" s="291" t="s">
        <v>134</v>
      </c>
    </row>
    <row r="13" ht="12.75" customHeight="1">
      <c r="D13" s="288">
        <v>12.0</v>
      </c>
      <c r="E13" s="290" t="s">
        <v>135</v>
      </c>
      <c r="F13" s="291" t="s">
        <v>136</v>
      </c>
    </row>
    <row r="14" ht="12.75" customHeight="1">
      <c r="A14" s="285" t="s">
        <v>137</v>
      </c>
      <c r="B14" s="286"/>
      <c r="D14" s="288">
        <v>13.0</v>
      </c>
      <c r="E14" s="290" t="s">
        <v>138</v>
      </c>
      <c r="F14" s="291" t="s">
        <v>139</v>
      </c>
    </row>
    <row r="15" ht="12.75" customHeight="1">
      <c r="A15" s="288">
        <v>1.0</v>
      </c>
      <c r="B15" s="289" t="s">
        <v>140</v>
      </c>
      <c r="D15" s="288">
        <v>14.0</v>
      </c>
      <c r="E15" s="290" t="s">
        <v>141</v>
      </c>
      <c r="F15" s="291" t="s">
        <v>51</v>
      </c>
    </row>
    <row r="16" ht="12.75" customHeight="1">
      <c r="A16" s="288">
        <v>2.0</v>
      </c>
      <c r="B16" s="289" t="s">
        <v>142</v>
      </c>
      <c r="D16" s="288">
        <v>15.0</v>
      </c>
      <c r="E16" s="290" t="s">
        <v>143</v>
      </c>
      <c r="F16" s="291" t="s">
        <v>51</v>
      </c>
    </row>
    <row r="17" ht="12.75" customHeight="1">
      <c r="A17" s="288">
        <v>3.0</v>
      </c>
      <c r="B17" s="289" t="s">
        <v>144</v>
      </c>
      <c r="D17" s="288">
        <v>16.0</v>
      </c>
      <c r="E17" s="290" t="s">
        <v>145</v>
      </c>
      <c r="F17" s="291" t="s">
        <v>146</v>
      </c>
    </row>
    <row r="18" ht="12.75" customHeight="1">
      <c r="A18" s="288">
        <v>4.0</v>
      </c>
      <c r="B18" s="289" t="s">
        <v>147</v>
      </c>
      <c r="D18" s="288"/>
      <c r="E18" s="290"/>
      <c r="F18" s="291"/>
    </row>
    <row r="19" ht="12.75" customHeight="1">
      <c r="A19" s="288">
        <v>5.0</v>
      </c>
      <c r="B19" s="289" t="s">
        <v>148</v>
      </c>
      <c r="D19" s="292" t="s">
        <v>132</v>
      </c>
      <c r="E19" s="52"/>
      <c r="F19" s="51"/>
    </row>
    <row r="20" ht="12.75" customHeight="1">
      <c r="A20" s="292" t="s">
        <v>132</v>
      </c>
      <c r="B20" s="51"/>
      <c r="E20" s="1"/>
      <c r="F20" s="1"/>
    </row>
    <row r="21" ht="12.75" customHeight="1">
      <c r="E21" s="1"/>
      <c r="F21" s="1"/>
    </row>
    <row r="22" ht="12.75" customHeight="1">
      <c r="E22" s="1"/>
      <c r="F22" s="1"/>
    </row>
    <row r="23" ht="12.75" customHeight="1">
      <c r="E23" s="1"/>
      <c r="F23" s="1"/>
    </row>
    <row r="24" ht="12.75" customHeight="1">
      <c r="E24" s="1"/>
      <c r="F24" s="1"/>
    </row>
    <row r="25" ht="12.75" customHeight="1">
      <c r="E25" s="1"/>
      <c r="F25" s="1"/>
    </row>
    <row r="26" ht="12.75" customHeight="1">
      <c r="E26" s="1"/>
      <c r="F26" s="1"/>
    </row>
    <row r="27" ht="12.75" customHeight="1">
      <c r="E27" s="1"/>
      <c r="F27" s="1"/>
    </row>
    <row r="28" ht="12.75" customHeight="1">
      <c r="E28" s="1"/>
      <c r="F28" s="1"/>
    </row>
    <row r="29" ht="12.75" customHeight="1">
      <c r="E29" s="1"/>
      <c r="F29" s="1"/>
    </row>
    <row r="30" ht="12.75" customHeight="1">
      <c r="E30" s="1"/>
      <c r="F30" s="1"/>
    </row>
    <row r="31" ht="12.75" customHeight="1">
      <c r="E31" s="1"/>
      <c r="F31" s="1"/>
    </row>
    <row r="32" ht="12.75" customHeight="1">
      <c r="E32" s="1"/>
      <c r="F32" s="1"/>
    </row>
    <row r="33" ht="12.75" customHeight="1">
      <c r="E33" s="1"/>
      <c r="F33" s="1"/>
    </row>
    <row r="34" ht="12.75" customHeight="1">
      <c r="E34" s="1"/>
      <c r="F34" s="1"/>
    </row>
    <row r="35" ht="12.75" customHeight="1">
      <c r="E35" s="1"/>
      <c r="F35" s="1"/>
    </row>
    <row r="36" ht="12.75" customHeight="1">
      <c r="E36" s="1"/>
      <c r="F36" s="1"/>
    </row>
    <row r="37" ht="12.75" customHeight="1">
      <c r="E37" s="1"/>
      <c r="F37" s="1"/>
    </row>
    <row r="38" ht="12.75" customHeight="1">
      <c r="E38" s="1"/>
      <c r="F38" s="1"/>
    </row>
    <row r="39" ht="12.75" customHeight="1">
      <c r="E39" s="1"/>
      <c r="F39" s="1"/>
    </row>
    <row r="40" ht="12.75" customHeight="1">
      <c r="E40" s="1"/>
      <c r="F40" s="1"/>
    </row>
    <row r="41" ht="12.75" customHeight="1">
      <c r="E41" s="1"/>
      <c r="F41" s="1"/>
    </row>
    <row r="42" ht="12.75" customHeight="1">
      <c r="E42" s="1"/>
      <c r="F42" s="1"/>
    </row>
    <row r="43" ht="12.75" customHeight="1">
      <c r="E43" s="1"/>
      <c r="F43" s="1"/>
    </row>
    <row r="44" ht="12.75" customHeight="1">
      <c r="E44" s="1"/>
      <c r="F44" s="1"/>
    </row>
    <row r="45" ht="12.75" customHeight="1">
      <c r="E45" s="1"/>
      <c r="F45" s="1"/>
    </row>
    <row r="46" ht="12.75" customHeight="1">
      <c r="E46" s="1"/>
      <c r="F46" s="1"/>
    </row>
    <row r="47" ht="12.75" customHeight="1">
      <c r="E47" s="1"/>
      <c r="F47" s="1"/>
    </row>
    <row r="48" ht="12.75" customHeight="1">
      <c r="E48" s="1"/>
      <c r="F48" s="1"/>
    </row>
    <row r="49" ht="12.75" customHeight="1">
      <c r="E49" s="1"/>
      <c r="F49" s="1"/>
    </row>
    <row r="50" ht="12.75" customHeight="1">
      <c r="E50" s="1"/>
      <c r="F50" s="1"/>
    </row>
    <row r="51" ht="12.75" customHeight="1">
      <c r="E51" s="1"/>
      <c r="F51" s="1"/>
    </row>
    <row r="52" ht="12.75" customHeight="1">
      <c r="E52" s="1"/>
      <c r="F52" s="1"/>
    </row>
    <row r="53" ht="12.75" customHeight="1">
      <c r="E53" s="1"/>
      <c r="F53" s="1"/>
    </row>
    <row r="54" ht="12.75" customHeight="1">
      <c r="E54" s="1"/>
      <c r="F54" s="1"/>
    </row>
    <row r="55" ht="12.75" customHeight="1">
      <c r="E55" s="1"/>
      <c r="F55" s="1"/>
    </row>
    <row r="56" ht="12.75" customHeight="1">
      <c r="E56" s="1"/>
      <c r="F56" s="1"/>
    </row>
    <row r="57" ht="12.75" customHeight="1">
      <c r="E57" s="1"/>
      <c r="F57" s="1"/>
    </row>
    <row r="58" ht="12.75" customHeight="1">
      <c r="E58" s="1"/>
      <c r="F58" s="1"/>
    </row>
    <row r="59" ht="12.75" customHeight="1">
      <c r="E59" s="1"/>
      <c r="F59" s="1"/>
    </row>
    <row r="60" ht="12.75" customHeight="1">
      <c r="E60" s="1"/>
      <c r="F60" s="1"/>
    </row>
    <row r="61" ht="12.75" customHeight="1">
      <c r="E61" s="1"/>
      <c r="F61" s="1"/>
    </row>
    <row r="62" ht="12.75" customHeight="1">
      <c r="E62" s="1"/>
      <c r="F62" s="1"/>
    </row>
    <row r="63" ht="12.75" customHeight="1">
      <c r="E63" s="1"/>
      <c r="F63" s="1"/>
    </row>
    <row r="64" ht="12.75" customHeight="1">
      <c r="E64" s="1"/>
      <c r="F64" s="1"/>
    </row>
    <row r="65" ht="12.75" customHeight="1">
      <c r="E65" s="1"/>
      <c r="F65" s="1"/>
    </row>
    <row r="66" ht="12.75" customHeight="1">
      <c r="E66" s="1"/>
      <c r="F66" s="1"/>
    </row>
    <row r="67" ht="12.75" customHeight="1">
      <c r="E67" s="1"/>
      <c r="F67" s="1"/>
    </row>
    <row r="68" ht="12.75" customHeight="1">
      <c r="E68" s="1"/>
      <c r="F68" s="1"/>
    </row>
    <row r="69" ht="12.75" customHeight="1">
      <c r="E69" s="1"/>
      <c r="F69" s="1"/>
    </row>
    <row r="70" ht="12.75" customHeight="1">
      <c r="E70" s="1"/>
      <c r="F70" s="1"/>
    </row>
    <row r="71" ht="12.75" customHeight="1">
      <c r="E71" s="1"/>
      <c r="F71" s="1"/>
    </row>
    <row r="72" ht="12.75" customHeight="1">
      <c r="E72" s="1"/>
      <c r="F72" s="1"/>
    </row>
    <row r="73" ht="12.75" customHeight="1">
      <c r="E73" s="1"/>
      <c r="F73" s="1"/>
    </row>
    <row r="74" ht="12.75" customHeight="1">
      <c r="E74" s="1"/>
      <c r="F74" s="1"/>
    </row>
    <row r="75" ht="12.75" customHeight="1">
      <c r="E75" s="1"/>
      <c r="F75" s="1"/>
    </row>
    <row r="76" ht="12.75" customHeight="1">
      <c r="E76" s="1"/>
      <c r="F76" s="1"/>
    </row>
    <row r="77" ht="12.75" customHeight="1">
      <c r="E77" s="1"/>
      <c r="F77" s="1"/>
    </row>
    <row r="78" ht="12.75" customHeight="1">
      <c r="E78" s="1"/>
      <c r="F78" s="1"/>
    </row>
    <row r="79" ht="12.75" customHeight="1">
      <c r="E79" s="1"/>
      <c r="F79" s="1"/>
    </row>
    <row r="80" ht="12.75" customHeight="1">
      <c r="E80" s="1"/>
      <c r="F80" s="1"/>
    </row>
    <row r="81" ht="12.75" customHeight="1">
      <c r="E81" s="1"/>
      <c r="F81" s="1"/>
    </row>
    <row r="82" ht="12.75" customHeight="1">
      <c r="E82" s="1"/>
      <c r="F82" s="1"/>
    </row>
    <row r="83" ht="12.75" customHeight="1">
      <c r="E83" s="1"/>
      <c r="F83" s="1"/>
    </row>
    <row r="84" ht="12.75" customHeight="1">
      <c r="E84" s="1"/>
      <c r="F84" s="1"/>
    </row>
    <row r="85" ht="12.75" customHeight="1">
      <c r="E85" s="1"/>
      <c r="F85" s="1"/>
    </row>
    <row r="86" ht="12.75" customHeight="1">
      <c r="E86" s="1"/>
      <c r="F86" s="1"/>
    </row>
    <row r="87" ht="12.75" customHeight="1">
      <c r="E87" s="1"/>
      <c r="F87" s="1"/>
    </row>
    <row r="88" ht="12.75" customHeight="1">
      <c r="E88" s="1"/>
      <c r="F88" s="1"/>
    </row>
    <row r="89" ht="12.75" customHeight="1">
      <c r="E89" s="1"/>
      <c r="F89" s="1"/>
    </row>
    <row r="90" ht="12.75" customHeight="1">
      <c r="E90" s="1"/>
      <c r="F90" s="1"/>
    </row>
    <row r="91" ht="12.75" customHeight="1">
      <c r="E91" s="1"/>
      <c r="F91" s="1"/>
    </row>
    <row r="92" ht="12.75" customHeight="1">
      <c r="E92" s="1"/>
      <c r="F92" s="1"/>
    </row>
    <row r="93" ht="12.75" customHeight="1">
      <c r="E93" s="1"/>
      <c r="F93" s="1"/>
    </row>
    <row r="94" ht="12.75" customHeight="1">
      <c r="E94" s="1"/>
      <c r="F94" s="1"/>
    </row>
    <row r="95" ht="12.75" customHeight="1">
      <c r="E95" s="1"/>
      <c r="F95" s="1"/>
    </row>
    <row r="96" ht="12.75" customHeight="1">
      <c r="E96" s="1"/>
      <c r="F96" s="1"/>
    </row>
    <row r="97" ht="12.75" customHeight="1">
      <c r="E97" s="1"/>
      <c r="F97" s="1"/>
    </row>
    <row r="98" ht="12.75" customHeight="1">
      <c r="E98" s="1"/>
      <c r="F98" s="1"/>
    </row>
    <row r="99" ht="12.75" customHeight="1">
      <c r="E99" s="1"/>
      <c r="F99" s="1"/>
    </row>
    <row r="100" ht="12.75" customHeight="1">
      <c r="E100" s="1"/>
      <c r="F100" s="1"/>
    </row>
    <row r="101" ht="12.75" customHeight="1">
      <c r="E101" s="1"/>
      <c r="F101" s="1"/>
    </row>
    <row r="102" ht="12.75" customHeight="1">
      <c r="E102" s="1"/>
      <c r="F102" s="1"/>
    </row>
    <row r="103" ht="12.75" customHeight="1">
      <c r="E103" s="1"/>
      <c r="F103" s="1"/>
    </row>
    <row r="104" ht="12.75" customHeight="1">
      <c r="E104" s="1"/>
      <c r="F104" s="1"/>
    </row>
    <row r="105" ht="12.75" customHeight="1">
      <c r="E105" s="1"/>
      <c r="F105" s="1"/>
    </row>
    <row r="106" ht="12.75" customHeight="1">
      <c r="E106" s="1"/>
      <c r="F106" s="1"/>
    </row>
    <row r="107" ht="12.75" customHeight="1">
      <c r="E107" s="1"/>
      <c r="F107" s="1"/>
    </row>
    <row r="108" ht="12.75" customHeight="1">
      <c r="E108" s="1"/>
      <c r="F108" s="1"/>
    </row>
    <row r="109" ht="12.75" customHeight="1">
      <c r="E109" s="1"/>
      <c r="F109" s="1"/>
    </row>
    <row r="110" ht="12.75" customHeight="1">
      <c r="E110" s="1"/>
      <c r="F110" s="1"/>
    </row>
    <row r="111" ht="12.75" customHeight="1">
      <c r="E111" s="1"/>
      <c r="F111" s="1"/>
    </row>
    <row r="112" ht="12.75" customHeight="1">
      <c r="E112" s="1"/>
      <c r="F112" s="1"/>
    </row>
    <row r="113" ht="12.75" customHeight="1">
      <c r="E113" s="1"/>
      <c r="F113" s="1"/>
    </row>
    <row r="114" ht="12.75" customHeight="1">
      <c r="E114" s="1"/>
      <c r="F114" s="1"/>
    </row>
    <row r="115" ht="12.75" customHeight="1">
      <c r="E115" s="1"/>
      <c r="F115" s="1"/>
    </row>
    <row r="116" ht="12.75" customHeight="1">
      <c r="E116" s="1"/>
      <c r="F116" s="1"/>
    </row>
    <row r="117" ht="12.75" customHeight="1">
      <c r="E117" s="1"/>
      <c r="F117" s="1"/>
    </row>
    <row r="118" ht="12.75" customHeight="1">
      <c r="E118" s="1"/>
      <c r="F118" s="1"/>
    </row>
    <row r="119" ht="12.75" customHeight="1">
      <c r="E119" s="1"/>
      <c r="F119" s="1"/>
    </row>
    <row r="120" ht="12.75" customHeight="1">
      <c r="E120" s="1"/>
      <c r="F120" s="1"/>
    </row>
    <row r="121" ht="12.75" customHeight="1">
      <c r="E121" s="1"/>
      <c r="F121" s="1"/>
    </row>
    <row r="122" ht="12.75" customHeight="1">
      <c r="E122" s="1"/>
      <c r="F122" s="1"/>
    </row>
    <row r="123" ht="12.75" customHeight="1">
      <c r="E123" s="1"/>
      <c r="F123" s="1"/>
    </row>
    <row r="124" ht="12.75" customHeight="1">
      <c r="E124" s="1"/>
      <c r="F124" s="1"/>
    </row>
    <row r="125" ht="12.75" customHeight="1">
      <c r="E125" s="1"/>
      <c r="F125" s="1"/>
    </row>
    <row r="126" ht="12.75" customHeight="1">
      <c r="E126" s="1"/>
      <c r="F126" s="1"/>
    </row>
    <row r="127" ht="12.75" customHeight="1">
      <c r="E127" s="1"/>
      <c r="F127" s="1"/>
    </row>
    <row r="128" ht="12.75" customHeight="1">
      <c r="E128" s="1"/>
      <c r="F128" s="1"/>
    </row>
    <row r="129" ht="12.75" customHeight="1">
      <c r="E129" s="1"/>
      <c r="F129" s="1"/>
    </row>
    <row r="130" ht="12.75" customHeight="1">
      <c r="E130" s="1"/>
      <c r="F130" s="1"/>
    </row>
    <row r="131" ht="12.75" customHeight="1">
      <c r="E131" s="1"/>
      <c r="F131" s="1"/>
    </row>
    <row r="132" ht="12.75" customHeight="1">
      <c r="E132" s="1"/>
      <c r="F132" s="1"/>
    </row>
    <row r="133" ht="12.75" customHeight="1">
      <c r="E133" s="1"/>
      <c r="F133" s="1"/>
    </row>
    <row r="134" ht="12.75" customHeight="1">
      <c r="E134" s="1"/>
      <c r="F134" s="1"/>
    </row>
    <row r="135" ht="12.75" customHeight="1">
      <c r="E135" s="1"/>
      <c r="F135" s="1"/>
    </row>
    <row r="136" ht="12.75" customHeight="1">
      <c r="E136" s="1"/>
      <c r="F136" s="1"/>
    </row>
    <row r="137" ht="12.75" customHeight="1">
      <c r="E137" s="1"/>
      <c r="F137" s="1"/>
    </row>
    <row r="138" ht="12.75" customHeight="1">
      <c r="E138" s="1"/>
      <c r="F138" s="1"/>
    </row>
    <row r="139" ht="12.75" customHeight="1">
      <c r="E139" s="1"/>
      <c r="F139" s="1"/>
    </row>
    <row r="140" ht="12.75" customHeight="1">
      <c r="E140" s="1"/>
      <c r="F140" s="1"/>
    </row>
    <row r="141" ht="12.75" customHeight="1">
      <c r="E141" s="1"/>
      <c r="F141" s="1"/>
    </row>
    <row r="142" ht="12.75" customHeight="1">
      <c r="E142" s="1"/>
      <c r="F142" s="1"/>
    </row>
    <row r="143" ht="12.75" customHeight="1">
      <c r="E143" s="1"/>
      <c r="F143" s="1"/>
    </row>
    <row r="144" ht="12.75" customHeight="1">
      <c r="E144" s="1"/>
      <c r="F144" s="1"/>
    </row>
    <row r="145" ht="12.75" customHeight="1">
      <c r="E145" s="1"/>
      <c r="F145" s="1"/>
    </row>
    <row r="146" ht="12.75" customHeight="1">
      <c r="E146" s="1"/>
      <c r="F146" s="1"/>
    </row>
    <row r="147" ht="12.75" customHeight="1">
      <c r="E147" s="1"/>
      <c r="F147" s="1"/>
    </row>
    <row r="148" ht="12.75" customHeight="1">
      <c r="E148" s="1"/>
      <c r="F148" s="1"/>
    </row>
    <row r="149" ht="12.75" customHeight="1">
      <c r="E149" s="1"/>
      <c r="F149" s="1"/>
    </row>
    <row r="150" ht="12.75" customHeight="1">
      <c r="E150" s="1"/>
      <c r="F150" s="1"/>
    </row>
    <row r="151" ht="12.75" customHeight="1">
      <c r="E151" s="1"/>
      <c r="F151" s="1"/>
    </row>
    <row r="152" ht="12.75" customHeight="1">
      <c r="E152" s="1"/>
      <c r="F152" s="1"/>
    </row>
    <row r="153" ht="12.75" customHeight="1">
      <c r="E153" s="1"/>
      <c r="F153" s="1"/>
    </row>
    <row r="154" ht="12.75" customHeight="1">
      <c r="E154" s="1"/>
      <c r="F154" s="1"/>
    </row>
    <row r="155" ht="12.75" customHeight="1">
      <c r="E155" s="1"/>
      <c r="F155" s="1"/>
    </row>
    <row r="156" ht="12.75" customHeight="1">
      <c r="E156" s="1"/>
      <c r="F156" s="1"/>
    </row>
    <row r="157" ht="12.75" customHeight="1">
      <c r="E157" s="1"/>
      <c r="F157" s="1"/>
    </row>
    <row r="158" ht="12.75" customHeight="1">
      <c r="E158" s="1"/>
      <c r="F158" s="1"/>
    </row>
    <row r="159" ht="12.75" customHeight="1">
      <c r="E159" s="1"/>
      <c r="F159" s="1"/>
    </row>
    <row r="160" ht="12.75" customHeight="1">
      <c r="E160" s="1"/>
      <c r="F160" s="1"/>
    </row>
    <row r="161" ht="12.75" customHeight="1">
      <c r="E161" s="1"/>
      <c r="F161" s="1"/>
    </row>
    <row r="162" ht="12.75" customHeight="1">
      <c r="E162" s="1"/>
      <c r="F162" s="1"/>
    </row>
    <row r="163" ht="12.75" customHeight="1">
      <c r="E163" s="1"/>
      <c r="F163" s="1"/>
    </row>
    <row r="164" ht="12.75" customHeight="1">
      <c r="E164" s="1"/>
      <c r="F164" s="1"/>
    </row>
    <row r="165" ht="12.75" customHeight="1">
      <c r="E165" s="1"/>
      <c r="F165" s="1"/>
    </row>
    <row r="166" ht="12.75" customHeight="1">
      <c r="E166" s="1"/>
      <c r="F166" s="1"/>
    </row>
    <row r="167" ht="12.75" customHeight="1">
      <c r="E167" s="1"/>
      <c r="F167" s="1"/>
    </row>
    <row r="168" ht="12.75" customHeight="1">
      <c r="E168" s="1"/>
      <c r="F168" s="1"/>
    </row>
    <row r="169" ht="12.75" customHeight="1">
      <c r="E169" s="1"/>
      <c r="F169" s="1"/>
    </row>
    <row r="170" ht="12.75" customHeight="1">
      <c r="E170" s="1"/>
      <c r="F170" s="1"/>
    </row>
    <row r="171" ht="12.75" customHeight="1">
      <c r="E171" s="1"/>
      <c r="F171" s="1"/>
    </row>
    <row r="172" ht="12.75" customHeight="1">
      <c r="E172" s="1"/>
      <c r="F172" s="1"/>
    </row>
    <row r="173" ht="12.75" customHeight="1">
      <c r="E173" s="1"/>
      <c r="F173" s="1"/>
    </row>
    <row r="174" ht="12.75" customHeight="1">
      <c r="E174" s="1"/>
      <c r="F174" s="1"/>
    </row>
    <row r="175" ht="12.75" customHeight="1">
      <c r="E175" s="1"/>
      <c r="F175" s="1"/>
    </row>
    <row r="176" ht="12.75" customHeight="1">
      <c r="E176" s="1"/>
      <c r="F176" s="1"/>
    </row>
    <row r="177" ht="12.75" customHeight="1">
      <c r="E177" s="1"/>
      <c r="F177" s="1"/>
    </row>
    <row r="178" ht="12.75" customHeight="1">
      <c r="E178" s="1"/>
      <c r="F178" s="1"/>
    </row>
    <row r="179" ht="12.75" customHeight="1">
      <c r="E179" s="1"/>
      <c r="F179" s="1"/>
    </row>
    <row r="180" ht="12.75" customHeight="1">
      <c r="E180" s="1"/>
      <c r="F180" s="1"/>
    </row>
    <row r="181" ht="12.75" customHeight="1">
      <c r="E181" s="1"/>
      <c r="F181" s="1"/>
    </row>
    <row r="182" ht="12.75" customHeight="1">
      <c r="E182" s="1"/>
      <c r="F182" s="1"/>
    </row>
    <row r="183" ht="12.75" customHeight="1">
      <c r="E183" s="1"/>
      <c r="F183" s="1"/>
    </row>
    <row r="184" ht="12.75" customHeight="1">
      <c r="E184" s="1"/>
      <c r="F184" s="1"/>
    </row>
    <row r="185" ht="12.75" customHeight="1">
      <c r="E185" s="1"/>
      <c r="F185" s="1"/>
    </row>
    <row r="186" ht="12.75" customHeight="1">
      <c r="E186" s="1"/>
      <c r="F186" s="1"/>
    </row>
    <row r="187" ht="12.75" customHeight="1">
      <c r="E187" s="1"/>
      <c r="F187" s="1"/>
    </row>
    <row r="188" ht="12.75" customHeight="1">
      <c r="E188" s="1"/>
      <c r="F188" s="1"/>
    </row>
    <row r="189" ht="12.75" customHeight="1">
      <c r="E189" s="1"/>
      <c r="F189" s="1"/>
    </row>
    <row r="190" ht="12.75" customHeight="1">
      <c r="E190" s="1"/>
      <c r="F190" s="1"/>
    </row>
    <row r="191" ht="12.75" customHeight="1">
      <c r="E191" s="1"/>
      <c r="F191" s="1"/>
    </row>
    <row r="192" ht="12.75" customHeight="1">
      <c r="E192" s="1"/>
      <c r="F192" s="1"/>
    </row>
    <row r="193" ht="12.75" customHeight="1">
      <c r="E193" s="1"/>
      <c r="F193" s="1"/>
    </row>
    <row r="194" ht="12.75" customHeight="1">
      <c r="E194" s="1"/>
      <c r="F194" s="1"/>
    </row>
    <row r="195" ht="12.75" customHeight="1">
      <c r="E195" s="1"/>
      <c r="F195" s="1"/>
    </row>
    <row r="196" ht="12.75" customHeight="1">
      <c r="E196" s="1"/>
      <c r="F196" s="1"/>
    </row>
    <row r="197" ht="12.75" customHeight="1">
      <c r="E197" s="1"/>
      <c r="F197" s="1"/>
    </row>
    <row r="198" ht="12.75" customHeight="1">
      <c r="E198" s="1"/>
      <c r="F198" s="1"/>
    </row>
    <row r="199" ht="12.75" customHeight="1">
      <c r="E199" s="1"/>
      <c r="F199" s="1"/>
    </row>
    <row r="200" ht="12.75" customHeight="1">
      <c r="E200" s="1"/>
      <c r="F200" s="1"/>
    </row>
    <row r="201" ht="12.75" customHeight="1">
      <c r="E201" s="1"/>
      <c r="F201" s="1"/>
    </row>
    <row r="202" ht="12.75" customHeight="1">
      <c r="E202" s="1"/>
      <c r="F202" s="1"/>
    </row>
    <row r="203" ht="12.75" customHeight="1">
      <c r="E203" s="1"/>
      <c r="F203" s="1"/>
    </row>
    <row r="204" ht="12.75" customHeight="1">
      <c r="E204" s="1"/>
      <c r="F204" s="1"/>
    </row>
    <row r="205" ht="12.75" customHeight="1">
      <c r="E205" s="1"/>
      <c r="F205" s="1"/>
    </row>
    <row r="206" ht="12.75" customHeight="1">
      <c r="E206" s="1"/>
      <c r="F206" s="1"/>
    </row>
    <row r="207" ht="12.75" customHeight="1">
      <c r="E207" s="1"/>
      <c r="F207" s="1"/>
    </row>
    <row r="208" ht="12.75" customHeight="1">
      <c r="E208" s="1"/>
      <c r="F208" s="1"/>
    </row>
    <row r="209" ht="12.75" customHeight="1">
      <c r="E209" s="1"/>
      <c r="F209" s="1"/>
    </row>
    <row r="210" ht="12.75" customHeight="1">
      <c r="E210" s="1"/>
      <c r="F210" s="1"/>
    </row>
    <row r="211" ht="12.75" customHeight="1">
      <c r="E211" s="1"/>
      <c r="F211" s="1"/>
    </row>
    <row r="212" ht="12.75" customHeight="1">
      <c r="E212" s="1"/>
      <c r="F212" s="1"/>
    </row>
    <row r="213" ht="12.75" customHeight="1">
      <c r="E213" s="1"/>
      <c r="F213" s="1"/>
    </row>
    <row r="214" ht="12.75" customHeight="1">
      <c r="E214" s="1"/>
      <c r="F214" s="1"/>
    </row>
    <row r="215" ht="12.75" customHeight="1">
      <c r="E215" s="1"/>
      <c r="F215" s="1"/>
    </row>
    <row r="216" ht="12.75" customHeight="1">
      <c r="E216" s="1"/>
      <c r="F216" s="1"/>
    </row>
    <row r="217" ht="12.75" customHeight="1">
      <c r="E217" s="1"/>
      <c r="F217" s="1"/>
    </row>
    <row r="218" ht="12.75" customHeight="1">
      <c r="E218" s="1"/>
      <c r="F218" s="1"/>
    </row>
    <row r="219" ht="12.75" customHeight="1">
      <c r="E219" s="1"/>
      <c r="F219" s="1"/>
    </row>
    <row r="220" ht="12.75" customHeight="1">
      <c r="E220" s="1"/>
      <c r="F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2:B12"/>
    <mergeCell ref="D19:F19"/>
    <mergeCell ref="A20:B20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2019-03-19T09:39:25Z</dcterms:created>
</cp:coreProperties>
</file>